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090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<sst xmlns="http://schemas.openxmlformats.org/spreadsheetml/2006/main" count="322" uniqueCount="188">
  <si>
    <t>輔仁大學101學年度第1學期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</si>
  <si>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</si>
  <si>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</si>
  <si>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</si>
  <si>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</si>
  <si>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</si>
  <si>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</si>
  <si>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</si>
  <si>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</si>
  <si>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</si>
  <si>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</si>
  <si>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</si>
  <si>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</si>
  <si>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</si>
  <si>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</si>
  <si>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</si>
  <si>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</si>
  <si>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</si>
  <si>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</si>
  <si>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</si>
  <si>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</si>
  <si>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</si>
  <si>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</si>
  <si>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</si>
  <si>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</si>
  <si>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</si>
  <si>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</si>
  <si>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</si>
  <si>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</si>
  <si>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</si>
  <si>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</si>
  <si>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</si>
  <si>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</si>
  <si>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</si>
  <si>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</si>
  <si>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</si>
  <si>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</si>
  <si>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</si>
  <si>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</si>
  <si>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</si>
  <si>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</si>
  <si>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</si>
  <si>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</si>
  <si>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</si>
  <si>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</si>
  <si>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</si>
  <si>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</si>
  <si>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</si>
  <si>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</si>
  <si>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</si>
  <si>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</si>
  <si>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</si>
  <si>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</si>
  <si>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</si>
  <si>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</si>
  <si>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</si>
  <si>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</si>
  <si>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</si>
  <si>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</si>
  <si>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</si>
  <si>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</si>
  <si>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</si>
  <si>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</si>
  <si>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</si>
  <si>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</si>
  <si>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</si>
  <si>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</si>
  <si>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</si>
  <si>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</si>
  <si>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</si>
  <si>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</si>
  <si>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</si>
  <si>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</si>
  <si>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</si>
  <si>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</si>
  <si>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</si>
  <si>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</si>
  <si>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</si>
  <si>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</si>
  <si>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</si>
  <si>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</si>
  <si>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</si>
  <si>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</si>
  <si>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</si>
  <si>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</si>
  <si>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</si>
  <si>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</si>
  <si>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</si>
  <si>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</si>
  <si>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</si>
  <si>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</si>
  <si>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</si>
  <si>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</si>
  <si>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</si>
  <si>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</si>
  <si>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</si>
  <si>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</si>
  <si>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</si>
  <si>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</si>
  <si>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</si>
  <si>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</si>
  <si>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</si>
  <si>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</si>
  <si>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</si>
  <si>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</si>
  <si>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</si>
  <si>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</si>
  <si>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</si>
  <si>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</si>
  <si>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</si>
  <si>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</si>
  <si>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</si>
  <si>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</si>
  <si>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品牌與時尚經營管理碩士學位學程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</si>
  <si>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</si>
  <si>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</si>
  <si>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</si>
  <si>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</si>
  <si>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</si>
  <si>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</si>
  <si>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</si>
  <si>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</si>
  <si>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</si>
  <si>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</si>
  <si>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</si>
  <si>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</si>
  <si>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</si>
  <si>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</si>
  <si>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</si>
  <si>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</si>
  <si>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</si>
  <si>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</si>
  <si>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</si>
  <si>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</si>
  <si>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</si>
  <si>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</si>
  <si>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</si>
  <si>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</si>
  <si>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</si>
  <si>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</si>
  <si>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</si>
  <si>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跨專業長期照護碩士學位學程在職專班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</si>
  <si>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</si>
  <si>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</si>
  <si>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</si>
  <si>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</si>
  <si>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</si>
  <si>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</si>
  <si>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食品科學系碩士在職專班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</si>
  <si>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</si>
  <si>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</si>
  <si>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</si>
  <si>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</si>
  <si>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</si>
  <si>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</si>
  <si>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</si>
  <si>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非營利組織管理碩士學位學程在職專班</t>
  </si>
  <si>
    <t>心理學系碩士在職專班</t>
  </si>
  <si>
    <t>宗教學系碩士在職專班</t>
  </si>
  <si>
    <t>碩士在職專班                  合計</t>
  </si>
  <si>
    <t>博士班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</si>
  <si>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</si>
  <si>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</si>
  <si>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</si>
  <si>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</si>
  <si>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</si>
  <si>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</si>
  <si>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</si>
  <si>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</si>
  <si>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</si>
  <si>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</si>
  <si>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</si>
  <si>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</si>
  <si>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</si>
  <si>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</si>
  <si>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</si>
  <si>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</si>
  <si>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</si>
  <si>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</si>
  <si>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</si>
  <si>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</si>
  <si>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</si>
  <si>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數學系</t>
  </si>
  <si>
    <t>進修部                        合計</t>
  </si>
  <si>
    <t xml:space="preserve">備註：1、 本表依據1011015統計數字製表。
            2、 本表不含註冊後休學生。 </t>
  </si>
  <si>
    <t xml:space="preserve">備註：1、 本表依據1011015統計數字製表。
            2、 本表不含註冊後休學生。  </t>
  </si>
  <si>
    <t>國際創業與經營管理碩士學位學程在職專班</t>
  </si>
  <si>
    <t xml:space="preserve">備註：1、 本表依據1011015統計數字製表。
            2、 本表不含註冊後休學生。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</si>
</sst>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53" activePane="bottomLeft" state="frozen"/>
      <selection pane="topLeft" activeCell="A1" sqref="A1"/>
      <selection pane="bottomLeft" activeCell="E77" sqref="E77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4" customFormat="1" ht="30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6.5" customHeight="1">
      <c r="A3" s="25" t="s">
        <v>2</v>
      </c>
      <c r="B3" s="27" t="s">
        <v>3</v>
      </c>
      <c r="C3" s="28"/>
      <c r="D3" s="29"/>
      <c r="E3" s="27" t="s">
        <v>4</v>
      </c>
      <c r="F3" s="29"/>
      <c r="G3" s="27" t="s">
        <v>5</v>
      </c>
      <c r="H3" s="29"/>
      <c r="I3" s="27" t="s">
        <v>6</v>
      </c>
      <c r="J3" s="29"/>
      <c r="K3" s="27" t="s">
        <v>7</v>
      </c>
      <c r="L3" s="29"/>
      <c r="M3" s="27" t="s">
        <v>8</v>
      </c>
      <c r="N3" s="29"/>
      <c r="O3" s="27" t="s">
        <v>9</v>
      </c>
      <c r="P3" s="29"/>
      <c r="Q3" s="27" t="s">
        <v>10</v>
      </c>
      <c r="R3" s="29"/>
      <c r="S3" s="27" t="s">
        <v>11</v>
      </c>
      <c r="T3" s="29"/>
    </row>
    <row r="4" spans="1:20" ht="16.5" customHeight="1">
      <c r="A4" s="26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f>SUM(C5:D5)</f>
        <v>491</v>
      </c>
      <c r="C5" s="7">
        <f aca="true" t="shared" si="0" ref="C5:D7">SUM(E5,G5,I5,K5,M5,O5,Q5,S5)</f>
        <v>121</v>
      </c>
      <c r="D5" s="7">
        <f t="shared" si="0"/>
        <v>370</v>
      </c>
      <c r="E5" s="7">
        <v>32</v>
      </c>
      <c r="F5" s="7">
        <v>93</v>
      </c>
      <c r="G5" s="7">
        <v>29</v>
      </c>
      <c r="H5" s="7">
        <v>90</v>
      </c>
      <c r="I5" s="7">
        <v>27</v>
      </c>
      <c r="J5" s="7">
        <v>86</v>
      </c>
      <c r="K5" s="7">
        <v>18</v>
      </c>
      <c r="L5" s="7">
        <v>87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15</v>
      </c>
      <c r="T5" s="7">
        <v>14</v>
      </c>
      <c r="U5" s="8"/>
    </row>
    <row r="6" spans="1:21" ht="18.75" customHeight="1">
      <c r="A6" s="6" t="s">
        <v>16</v>
      </c>
      <c r="B6" s="7">
        <f aca="true" t="shared" si="1" ref="B6:B69">SUM(C6:D6)</f>
        <v>516</v>
      </c>
      <c r="C6" s="7">
        <f t="shared" si="0"/>
        <v>255</v>
      </c>
      <c r="D6" s="7">
        <f t="shared" si="0"/>
        <v>261</v>
      </c>
      <c r="E6" s="7">
        <v>52</v>
      </c>
      <c r="F6" s="7">
        <v>66</v>
      </c>
      <c r="G6" s="7">
        <v>62</v>
      </c>
      <c r="H6" s="7">
        <v>55</v>
      </c>
      <c r="I6" s="7">
        <v>52</v>
      </c>
      <c r="J6" s="7">
        <v>62</v>
      </c>
      <c r="K6" s="7">
        <v>66</v>
      </c>
      <c r="L6" s="7">
        <v>56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23</v>
      </c>
      <c r="T6" s="7">
        <v>22</v>
      </c>
      <c r="U6" s="8"/>
    </row>
    <row r="7" spans="1:21" ht="18.75" customHeight="1">
      <c r="A7" s="6" t="s">
        <v>17</v>
      </c>
      <c r="B7" s="7">
        <f t="shared" si="1"/>
        <v>486</v>
      </c>
      <c r="C7" s="7">
        <f t="shared" si="0"/>
        <v>213</v>
      </c>
      <c r="D7" s="7">
        <f t="shared" si="0"/>
        <v>273</v>
      </c>
      <c r="E7" s="7">
        <v>52</v>
      </c>
      <c r="F7" s="7">
        <v>71</v>
      </c>
      <c r="G7" s="7">
        <v>52</v>
      </c>
      <c r="H7" s="7">
        <v>53</v>
      </c>
      <c r="I7" s="7">
        <v>54</v>
      </c>
      <c r="J7" s="7">
        <v>56</v>
      </c>
      <c r="K7" s="7">
        <v>42</v>
      </c>
      <c r="L7" s="7">
        <v>67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13</v>
      </c>
      <c r="T7" s="7">
        <v>26</v>
      </c>
      <c r="U7" s="8"/>
    </row>
    <row r="8" spans="1:21" ht="18.75" customHeight="1">
      <c r="A8" s="9" t="s">
        <v>18</v>
      </c>
      <c r="B8" s="10">
        <f>SUM(C8:D8)</f>
        <v>1493</v>
      </c>
      <c r="C8" s="10">
        <f aca="true" t="shared" si="2" ref="C8:C71">SUM(E8,G8,I8,K8,M8,O8,Q8,S8)</f>
        <v>589</v>
      </c>
      <c r="D8" s="10">
        <f aca="true" t="shared" si="3" ref="D8:D71">SUM(F8,H8,J8,L8,N8,P8,R8,T8)</f>
        <v>904</v>
      </c>
      <c r="E8" s="10">
        <v>136</v>
      </c>
      <c r="F8" s="10">
        <v>230</v>
      </c>
      <c r="G8" s="10">
        <v>143</v>
      </c>
      <c r="H8" s="10">
        <v>198</v>
      </c>
      <c r="I8" s="10">
        <v>133</v>
      </c>
      <c r="J8" s="10">
        <v>204</v>
      </c>
      <c r="K8" s="10">
        <v>126</v>
      </c>
      <c r="L8" s="10">
        <v>210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51</v>
      </c>
      <c r="T8" s="10">
        <v>62</v>
      </c>
      <c r="U8" s="8"/>
    </row>
    <row r="9" spans="1:21" ht="18.75" customHeight="1">
      <c r="A9" s="6" t="s">
        <v>19</v>
      </c>
      <c r="B9" s="7">
        <f t="shared" si="1"/>
        <v>264</v>
      </c>
      <c r="C9" s="7">
        <f t="shared" si="2"/>
        <v>80</v>
      </c>
      <c r="D9" s="7">
        <f t="shared" si="3"/>
        <v>184</v>
      </c>
      <c r="E9" s="7">
        <v>20</v>
      </c>
      <c r="F9" s="7">
        <v>39</v>
      </c>
      <c r="G9" s="7">
        <v>16</v>
      </c>
      <c r="H9" s="7">
        <v>43</v>
      </c>
      <c r="I9" s="7">
        <v>19</v>
      </c>
      <c r="J9" s="7">
        <v>45</v>
      </c>
      <c r="K9" s="7">
        <v>19</v>
      </c>
      <c r="L9" s="7">
        <v>52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6</v>
      </c>
      <c r="T9" s="7">
        <v>5</v>
      </c>
      <c r="U9" s="8"/>
    </row>
    <row r="10" spans="1:21" ht="18.75" customHeight="1">
      <c r="A10" s="6" t="s">
        <v>20</v>
      </c>
      <c r="B10" s="7">
        <f t="shared" si="1"/>
        <v>251</v>
      </c>
      <c r="C10" s="7">
        <f t="shared" si="2"/>
        <v>199</v>
      </c>
      <c r="D10" s="7">
        <f t="shared" si="3"/>
        <v>52</v>
      </c>
      <c r="E10" s="7">
        <v>49</v>
      </c>
      <c r="F10" s="7">
        <v>10</v>
      </c>
      <c r="G10" s="7">
        <v>47</v>
      </c>
      <c r="H10" s="7">
        <v>13</v>
      </c>
      <c r="I10" s="7">
        <v>37</v>
      </c>
      <c r="J10" s="7">
        <v>14</v>
      </c>
      <c r="K10" s="7">
        <v>45</v>
      </c>
      <c r="L10" s="7">
        <v>9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21</v>
      </c>
      <c r="T10" s="7">
        <v>6</v>
      </c>
      <c r="U10" s="8"/>
    </row>
    <row r="11" spans="1:21" ht="18.75" customHeight="1">
      <c r="A11" s="6" t="s">
        <v>21</v>
      </c>
      <c r="B11" s="7">
        <f t="shared" si="1"/>
        <v>282</v>
      </c>
      <c r="C11" s="7">
        <f t="shared" si="2"/>
        <v>228</v>
      </c>
      <c r="D11" s="7">
        <f t="shared" si="3"/>
        <v>54</v>
      </c>
      <c r="E11" s="7">
        <v>50</v>
      </c>
      <c r="F11" s="7">
        <v>9</v>
      </c>
      <c r="G11" s="7">
        <v>57</v>
      </c>
      <c r="H11" s="7">
        <v>13</v>
      </c>
      <c r="I11" s="7">
        <v>56</v>
      </c>
      <c r="J11" s="7">
        <v>11</v>
      </c>
      <c r="K11" s="7">
        <v>46</v>
      </c>
      <c r="L11" s="7">
        <v>16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19</v>
      </c>
      <c r="T11" s="7">
        <v>5</v>
      </c>
      <c r="U11" s="8"/>
    </row>
    <row r="12" spans="1:21" ht="18.75" customHeight="1">
      <c r="A12" s="6" t="s">
        <v>22</v>
      </c>
      <c r="B12" s="7">
        <f t="shared" si="1"/>
        <v>224</v>
      </c>
      <c r="C12" s="7">
        <f t="shared" si="2"/>
        <v>139</v>
      </c>
      <c r="D12" s="7">
        <f t="shared" si="3"/>
        <v>85</v>
      </c>
      <c r="E12" s="7">
        <v>33</v>
      </c>
      <c r="F12" s="7">
        <v>24</v>
      </c>
      <c r="G12" s="7">
        <v>31</v>
      </c>
      <c r="H12" s="7">
        <v>24</v>
      </c>
      <c r="I12" s="7">
        <v>31</v>
      </c>
      <c r="J12" s="7">
        <v>22</v>
      </c>
      <c r="K12" s="7">
        <v>30</v>
      </c>
      <c r="L12" s="7">
        <v>11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14</v>
      </c>
      <c r="T12" s="7">
        <v>4</v>
      </c>
      <c r="U12" s="8"/>
    </row>
    <row r="13" spans="1:21" ht="18.75" customHeight="1">
      <c r="A13" s="9" t="s">
        <v>23</v>
      </c>
      <c r="B13" s="10">
        <f>SUM(C13:D13)</f>
        <v>1021</v>
      </c>
      <c r="C13" s="10">
        <f t="shared" si="2"/>
        <v>646</v>
      </c>
      <c r="D13" s="10">
        <f t="shared" si="3"/>
        <v>375</v>
      </c>
      <c r="E13" s="10">
        <v>152</v>
      </c>
      <c r="F13" s="10">
        <v>82</v>
      </c>
      <c r="G13" s="10">
        <v>151</v>
      </c>
      <c r="H13" s="10">
        <v>93</v>
      </c>
      <c r="I13" s="10">
        <v>143</v>
      </c>
      <c r="J13" s="10">
        <v>92</v>
      </c>
      <c r="K13" s="10">
        <v>140</v>
      </c>
      <c r="L13" s="10">
        <v>88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60</v>
      </c>
      <c r="T13" s="10">
        <v>20</v>
      </c>
      <c r="U13" s="8"/>
    </row>
    <row r="14" spans="1:21" ht="18.75" customHeight="1">
      <c r="A14" s="6" t="s">
        <v>24</v>
      </c>
      <c r="B14" s="7">
        <f t="shared" si="1"/>
        <v>282</v>
      </c>
      <c r="C14" s="7">
        <f t="shared" si="2"/>
        <v>82</v>
      </c>
      <c r="D14" s="7">
        <f t="shared" si="3"/>
        <v>200</v>
      </c>
      <c r="E14" s="7">
        <v>16</v>
      </c>
      <c r="F14" s="7">
        <v>49</v>
      </c>
      <c r="G14" s="7">
        <v>23</v>
      </c>
      <c r="H14" s="7">
        <v>47</v>
      </c>
      <c r="I14" s="7">
        <v>13</v>
      </c>
      <c r="J14" s="7">
        <v>50</v>
      </c>
      <c r="K14" s="7">
        <v>22</v>
      </c>
      <c r="L14" s="7">
        <v>43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8</v>
      </c>
      <c r="T14" s="7">
        <v>11</v>
      </c>
      <c r="U14" s="8"/>
    </row>
    <row r="15" spans="1:21" ht="18.75" customHeight="1">
      <c r="A15" s="6" t="s">
        <v>25</v>
      </c>
      <c r="B15" s="7">
        <f t="shared" si="1"/>
        <v>263</v>
      </c>
      <c r="C15" s="7">
        <f t="shared" si="2"/>
        <v>62</v>
      </c>
      <c r="D15" s="7">
        <f t="shared" si="3"/>
        <v>201</v>
      </c>
      <c r="E15" s="7">
        <v>17</v>
      </c>
      <c r="F15" s="7">
        <v>49</v>
      </c>
      <c r="G15" s="7">
        <v>15</v>
      </c>
      <c r="H15" s="7">
        <v>53</v>
      </c>
      <c r="I15" s="7">
        <v>14</v>
      </c>
      <c r="J15" s="7">
        <v>51</v>
      </c>
      <c r="K15" s="7">
        <v>13</v>
      </c>
      <c r="L15" s="7">
        <v>45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3</v>
      </c>
      <c r="T15" s="7">
        <v>3</v>
      </c>
      <c r="U15" s="8"/>
    </row>
    <row r="16" spans="1:21" ht="18.75" customHeight="1">
      <c r="A16" s="6" t="s">
        <v>26</v>
      </c>
      <c r="B16" s="7">
        <f t="shared" si="1"/>
        <v>276</v>
      </c>
      <c r="C16" s="7">
        <f t="shared" si="2"/>
        <v>61</v>
      </c>
      <c r="D16" s="7">
        <f t="shared" si="3"/>
        <v>215</v>
      </c>
      <c r="E16" s="7">
        <v>12</v>
      </c>
      <c r="F16" s="7">
        <v>52</v>
      </c>
      <c r="G16" s="7">
        <v>24</v>
      </c>
      <c r="H16" s="7">
        <v>46</v>
      </c>
      <c r="I16" s="7">
        <v>12</v>
      </c>
      <c r="J16" s="7">
        <v>55</v>
      </c>
      <c r="K16" s="7">
        <v>11</v>
      </c>
      <c r="L16" s="7">
        <v>55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7</v>
      </c>
      <c r="U16" s="8"/>
    </row>
    <row r="17" spans="1:21" ht="18.75" customHeight="1">
      <c r="A17" s="9" t="s">
        <v>27</v>
      </c>
      <c r="B17" s="10">
        <f t="shared" si="1"/>
        <v>821</v>
      </c>
      <c r="C17" s="10">
        <f t="shared" si="2"/>
        <v>205</v>
      </c>
      <c r="D17" s="10">
        <f t="shared" si="3"/>
        <v>616</v>
      </c>
      <c r="E17" s="10">
        <v>45</v>
      </c>
      <c r="F17" s="10">
        <v>150</v>
      </c>
      <c r="G17" s="10">
        <v>62</v>
      </c>
      <c r="H17" s="10">
        <v>146</v>
      </c>
      <c r="I17" s="10">
        <v>39</v>
      </c>
      <c r="J17" s="10">
        <v>156</v>
      </c>
      <c r="K17" s="10">
        <v>46</v>
      </c>
      <c r="L17" s="10">
        <v>143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13</v>
      </c>
      <c r="T17" s="10">
        <v>21</v>
      </c>
      <c r="U17" s="8"/>
    </row>
    <row r="18" spans="1:21" ht="18.75" customHeight="1">
      <c r="A18" s="6" t="s">
        <v>28</v>
      </c>
      <c r="B18" s="7">
        <f t="shared" si="1"/>
        <v>175</v>
      </c>
      <c r="C18" s="7">
        <f t="shared" si="2"/>
        <v>46</v>
      </c>
      <c r="D18" s="7">
        <f t="shared" si="3"/>
        <v>129</v>
      </c>
      <c r="E18" s="7">
        <v>8</v>
      </c>
      <c r="F18" s="7">
        <v>26</v>
      </c>
      <c r="G18" s="7">
        <v>7</v>
      </c>
      <c r="H18" s="7">
        <v>33</v>
      </c>
      <c r="I18" s="7">
        <v>10</v>
      </c>
      <c r="J18" s="7">
        <v>32</v>
      </c>
      <c r="K18" s="7">
        <v>14</v>
      </c>
      <c r="L18" s="7">
        <v>29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7</v>
      </c>
      <c r="T18" s="7">
        <v>9</v>
      </c>
      <c r="U18" s="8"/>
    </row>
    <row r="19" spans="1:21" ht="18.75" customHeight="1">
      <c r="A19" s="6" t="s">
        <v>29</v>
      </c>
      <c r="B19" s="7">
        <f t="shared" si="1"/>
        <v>304</v>
      </c>
      <c r="C19" s="7">
        <f t="shared" si="2"/>
        <v>69</v>
      </c>
      <c r="D19" s="7">
        <f t="shared" si="3"/>
        <v>235</v>
      </c>
      <c r="E19" s="7">
        <v>14</v>
      </c>
      <c r="F19" s="7">
        <v>56</v>
      </c>
      <c r="G19" s="7">
        <v>16</v>
      </c>
      <c r="H19" s="7">
        <v>58</v>
      </c>
      <c r="I19" s="7">
        <v>20</v>
      </c>
      <c r="J19" s="7">
        <v>52</v>
      </c>
      <c r="K19" s="7">
        <v>11</v>
      </c>
      <c r="L19" s="7">
        <v>61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8</v>
      </c>
      <c r="T19" s="7">
        <v>8</v>
      </c>
      <c r="U19" s="8"/>
    </row>
    <row r="20" spans="1:21" ht="18.75" customHeight="1">
      <c r="A20" s="6" t="s">
        <v>30</v>
      </c>
      <c r="B20" s="7">
        <f t="shared" si="1"/>
        <v>263</v>
      </c>
      <c r="C20" s="7">
        <f t="shared" si="2"/>
        <v>101</v>
      </c>
      <c r="D20" s="7">
        <f t="shared" si="3"/>
        <v>162</v>
      </c>
      <c r="E20" s="7">
        <v>27</v>
      </c>
      <c r="F20" s="7">
        <v>35</v>
      </c>
      <c r="G20" s="7">
        <v>25</v>
      </c>
      <c r="H20" s="7">
        <v>42</v>
      </c>
      <c r="I20" s="7">
        <v>24</v>
      </c>
      <c r="J20" s="7">
        <v>35</v>
      </c>
      <c r="K20" s="7">
        <v>21</v>
      </c>
      <c r="L20" s="7">
        <v>36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4</v>
      </c>
      <c r="T20" s="7">
        <v>14</v>
      </c>
      <c r="U20" s="8"/>
    </row>
    <row r="21" spans="1:21" ht="18.75" customHeight="1">
      <c r="A21" s="9" t="s">
        <v>31</v>
      </c>
      <c r="B21" s="10">
        <f t="shared" si="1"/>
        <v>742</v>
      </c>
      <c r="C21" s="10">
        <f t="shared" si="2"/>
        <v>216</v>
      </c>
      <c r="D21" s="10">
        <f t="shared" si="3"/>
        <v>526</v>
      </c>
      <c r="E21" s="10">
        <v>49</v>
      </c>
      <c r="F21" s="10">
        <v>117</v>
      </c>
      <c r="G21" s="10">
        <v>48</v>
      </c>
      <c r="H21" s="10">
        <v>133</v>
      </c>
      <c r="I21" s="10">
        <v>54</v>
      </c>
      <c r="J21" s="10">
        <v>119</v>
      </c>
      <c r="K21" s="10">
        <v>46</v>
      </c>
      <c r="L21" s="10">
        <v>126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19</v>
      </c>
      <c r="T21" s="10">
        <v>31</v>
      </c>
      <c r="U21" s="8"/>
    </row>
    <row r="22" spans="1:21" ht="18.75" customHeight="1">
      <c r="A22" s="6" t="s">
        <v>32</v>
      </c>
      <c r="B22" s="7">
        <f t="shared" si="1"/>
        <v>410</v>
      </c>
      <c r="C22" s="7">
        <f t="shared" si="2"/>
        <v>65</v>
      </c>
      <c r="D22" s="7">
        <f t="shared" si="3"/>
        <v>345</v>
      </c>
      <c r="E22" s="7">
        <v>15</v>
      </c>
      <c r="F22" s="7">
        <v>89</v>
      </c>
      <c r="G22" s="7">
        <v>16</v>
      </c>
      <c r="H22" s="7">
        <v>90</v>
      </c>
      <c r="I22" s="7">
        <v>13</v>
      </c>
      <c r="J22" s="7">
        <v>81</v>
      </c>
      <c r="K22" s="7">
        <v>15</v>
      </c>
      <c r="L22" s="7">
        <v>79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6</v>
      </c>
      <c r="T22" s="7">
        <v>6</v>
      </c>
      <c r="U22" s="8"/>
    </row>
    <row r="23" spans="1:21" ht="18.75" customHeight="1">
      <c r="A23" s="6" t="s">
        <v>33</v>
      </c>
      <c r="B23" s="7">
        <f t="shared" si="1"/>
        <v>244</v>
      </c>
      <c r="C23" s="7">
        <f t="shared" si="2"/>
        <v>81</v>
      </c>
      <c r="D23" s="7">
        <f t="shared" si="3"/>
        <v>163</v>
      </c>
      <c r="E23" s="7">
        <v>17</v>
      </c>
      <c r="F23" s="7">
        <v>46</v>
      </c>
      <c r="G23" s="7">
        <v>22</v>
      </c>
      <c r="H23" s="7">
        <v>37</v>
      </c>
      <c r="I23" s="7">
        <v>18</v>
      </c>
      <c r="J23" s="7">
        <v>39</v>
      </c>
      <c r="K23" s="7">
        <v>18</v>
      </c>
      <c r="L23" s="7">
        <v>36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6</v>
      </c>
      <c r="T23" s="7">
        <v>5</v>
      </c>
      <c r="U23" s="8"/>
    </row>
    <row r="24" spans="1:21" ht="18.75" customHeight="1">
      <c r="A24" s="6" t="s">
        <v>34</v>
      </c>
      <c r="B24" s="7">
        <f t="shared" si="1"/>
        <v>313</v>
      </c>
      <c r="C24" s="7">
        <f t="shared" si="2"/>
        <v>223</v>
      </c>
      <c r="D24" s="7">
        <f t="shared" si="3"/>
        <v>90</v>
      </c>
      <c r="E24" s="7">
        <v>36</v>
      </c>
      <c r="F24" s="7">
        <v>13</v>
      </c>
      <c r="G24" s="7">
        <v>38</v>
      </c>
      <c r="H24" s="7">
        <v>9</v>
      </c>
      <c r="I24" s="7">
        <v>30</v>
      </c>
      <c r="J24" s="7">
        <v>12</v>
      </c>
      <c r="K24" s="7">
        <v>30</v>
      </c>
      <c r="L24" s="7">
        <v>15</v>
      </c>
      <c r="M24" s="7">
        <v>26</v>
      </c>
      <c r="N24" s="7">
        <v>16</v>
      </c>
      <c r="O24" s="7">
        <v>34</v>
      </c>
      <c r="P24" s="7">
        <v>11</v>
      </c>
      <c r="Q24" s="7">
        <v>26</v>
      </c>
      <c r="R24" s="7">
        <v>13</v>
      </c>
      <c r="S24" s="7">
        <v>3</v>
      </c>
      <c r="T24" s="7">
        <v>1</v>
      </c>
      <c r="U24" s="8"/>
    </row>
    <row r="25" spans="1:21" ht="18.75" customHeight="1">
      <c r="A25" s="6" t="s">
        <v>35</v>
      </c>
      <c r="B25" s="7">
        <f t="shared" si="1"/>
        <v>267</v>
      </c>
      <c r="C25" s="7">
        <f t="shared" si="2"/>
        <v>105</v>
      </c>
      <c r="D25" s="7">
        <f t="shared" si="3"/>
        <v>162</v>
      </c>
      <c r="E25" s="7">
        <v>15</v>
      </c>
      <c r="F25" s="7">
        <v>47</v>
      </c>
      <c r="G25" s="7">
        <v>27</v>
      </c>
      <c r="H25" s="7">
        <v>43</v>
      </c>
      <c r="I25" s="7">
        <v>30</v>
      </c>
      <c r="J25" s="7">
        <v>35</v>
      </c>
      <c r="K25" s="7">
        <v>23</v>
      </c>
      <c r="L25" s="7">
        <v>30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10</v>
      </c>
      <c r="T25" s="7">
        <v>7</v>
      </c>
      <c r="U25" s="8"/>
    </row>
    <row r="26" spans="1:21" ht="18.75" customHeight="1">
      <c r="A26" s="6" t="s">
        <v>36</v>
      </c>
      <c r="B26" s="7">
        <f t="shared" si="1"/>
        <v>210</v>
      </c>
      <c r="C26" s="7">
        <f t="shared" si="2"/>
        <v>61</v>
      </c>
      <c r="D26" s="7">
        <f t="shared" si="3"/>
        <v>149</v>
      </c>
      <c r="E26" s="7">
        <v>20</v>
      </c>
      <c r="F26" s="7">
        <v>33</v>
      </c>
      <c r="G26" s="7">
        <v>18</v>
      </c>
      <c r="H26" s="7">
        <v>32</v>
      </c>
      <c r="I26" s="7">
        <v>5</v>
      </c>
      <c r="J26" s="7">
        <v>44</v>
      </c>
      <c r="K26" s="7">
        <v>11</v>
      </c>
      <c r="L26" s="7">
        <v>36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7</v>
      </c>
      <c r="T26" s="7">
        <v>4</v>
      </c>
      <c r="U26" s="8"/>
    </row>
    <row r="27" spans="1:21" ht="18.75" customHeight="1">
      <c r="A27" s="6" t="s">
        <v>37</v>
      </c>
      <c r="B27" s="7">
        <f t="shared" si="1"/>
        <v>163</v>
      </c>
      <c r="C27" s="7">
        <f t="shared" si="2"/>
        <v>82</v>
      </c>
      <c r="D27" s="7">
        <f t="shared" si="3"/>
        <v>81</v>
      </c>
      <c r="E27" s="7">
        <v>23</v>
      </c>
      <c r="F27" s="7">
        <v>13</v>
      </c>
      <c r="G27" s="7">
        <v>25</v>
      </c>
      <c r="H27" s="7">
        <v>19</v>
      </c>
      <c r="I27" s="7">
        <v>14</v>
      </c>
      <c r="J27" s="7">
        <v>34</v>
      </c>
      <c r="K27" s="7">
        <v>16</v>
      </c>
      <c r="L27" s="7">
        <v>12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</v>
      </c>
      <c r="T27" s="7">
        <v>3</v>
      </c>
      <c r="U27" s="8"/>
    </row>
    <row r="28" spans="1:21" ht="18.75" customHeight="1">
      <c r="A28" s="9" t="s">
        <v>38</v>
      </c>
      <c r="B28" s="10">
        <f t="shared" si="1"/>
        <v>1607</v>
      </c>
      <c r="C28" s="10">
        <f t="shared" si="2"/>
        <v>617</v>
      </c>
      <c r="D28" s="10">
        <f t="shared" si="3"/>
        <v>990</v>
      </c>
      <c r="E28" s="10">
        <v>126</v>
      </c>
      <c r="F28" s="10">
        <v>241</v>
      </c>
      <c r="G28" s="10">
        <v>146</v>
      </c>
      <c r="H28" s="10">
        <v>230</v>
      </c>
      <c r="I28" s="10">
        <v>110</v>
      </c>
      <c r="J28" s="10">
        <v>245</v>
      </c>
      <c r="K28" s="10">
        <v>113</v>
      </c>
      <c r="L28" s="10">
        <v>208</v>
      </c>
      <c r="M28" s="10">
        <v>26</v>
      </c>
      <c r="N28" s="10">
        <v>16</v>
      </c>
      <c r="O28" s="10">
        <v>34</v>
      </c>
      <c r="P28" s="10">
        <v>11</v>
      </c>
      <c r="Q28" s="10">
        <v>26</v>
      </c>
      <c r="R28" s="10">
        <v>13</v>
      </c>
      <c r="S28" s="10">
        <v>36</v>
      </c>
      <c r="T28" s="10">
        <v>26</v>
      </c>
      <c r="U28" s="8"/>
    </row>
    <row r="29" spans="1:21" ht="18.75" customHeight="1">
      <c r="A29" s="6" t="s">
        <v>39</v>
      </c>
      <c r="B29" s="7">
        <f t="shared" si="1"/>
        <v>229</v>
      </c>
      <c r="C29" s="7">
        <f t="shared" si="2"/>
        <v>199</v>
      </c>
      <c r="D29" s="7">
        <f t="shared" si="3"/>
        <v>30</v>
      </c>
      <c r="E29" s="7">
        <v>53</v>
      </c>
      <c r="F29" s="7">
        <v>7</v>
      </c>
      <c r="G29" s="7">
        <v>51</v>
      </c>
      <c r="H29" s="7">
        <v>9</v>
      </c>
      <c r="I29" s="7">
        <v>44</v>
      </c>
      <c r="J29" s="7">
        <v>6</v>
      </c>
      <c r="K29" s="7">
        <v>35</v>
      </c>
      <c r="L29" s="7">
        <v>6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16</v>
      </c>
      <c r="T29" s="7">
        <v>2</v>
      </c>
      <c r="U29" s="8"/>
    </row>
    <row r="30" spans="1:21" ht="18.75" customHeight="1">
      <c r="A30" s="6" t="s">
        <v>40</v>
      </c>
      <c r="B30" s="7">
        <f t="shared" si="1"/>
        <v>219</v>
      </c>
      <c r="C30" s="7">
        <f t="shared" si="2"/>
        <v>167</v>
      </c>
      <c r="D30" s="7">
        <f t="shared" si="3"/>
        <v>52</v>
      </c>
      <c r="E30" s="7">
        <v>45</v>
      </c>
      <c r="F30" s="7">
        <v>18</v>
      </c>
      <c r="G30" s="7">
        <v>38</v>
      </c>
      <c r="H30" s="7">
        <v>13</v>
      </c>
      <c r="I30" s="7">
        <v>37</v>
      </c>
      <c r="J30" s="7">
        <v>6</v>
      </c>
      <c r="K30" s="7">
        <v>26</v>
      </c>
      <c r="L30" s="7">
        <v>7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21</v>
      </c>
      <c r="T30" s="7">
        <v>8</v>
      </c>
      <c r="U30" s="8"/>
    </row>
    <row r="31" spans="1:21" ht="18.75" customHeight="1">
      <c r="A31" s="6" t="s">
        <v>41</v>
      </c>
      <c r="B31" s="7">
        <f t="shared" si="1"/>
        <v>244</v>
      </c>
      <c r="C31" s="7">
        <f t="shared" si="2"/>
        <v>188</v>
      </c>
      <c r="D31" s="7">
        <f t="shared" si="3"/>
        <v>56</v>
      </c>
      <c r="E31" s="7">
        <v>46</v>
      </c>
      <c r="F31" s="7">
        <v>11</v>
      </c>
      <c r="G31" s="7">
        <v>39</v>
      </c>
      <c r="H31" s="7">
        <v>12</v>
      </c>
      <c r="I31" s="7">
        <v>36</v>
      </c>
      <c r="J31" s="7">
        <v>15</v>
      </c>
      <c r="K31" s="7">
        <v>34</v>
      </c>
      <c r="L31" s="7">
        <v>13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33</v>
      </c>
      <c r="T31" s="7">
        <v>5</v>
      </c>
      <c r="U31" s="8"/>
    </row>
    <row r="32" spans="1:21" ht="18.75" customHeight="1">
      <c r="A32" s="6" t="s">
        <v>42</v>
      </c>
      <c r="B32" s="7">
        <f t="shared" si="1"/>
        <v>465</v>
      </c>
      <c r="C32" s="7">
        <f t="shared" si="2"/>
        <v>293</v>
      </c>
      <c r="D32" s="7">
        <f t="shared" si="3"/>
        <v>172</v>
      </c>
      <c r="E32" s="7">
        <v>76</v>
      </c>
      <c r="F32" s="7">
        <v>38</v>
      </c>
      <c r="G32" s="7">
        <v>71</v>
      </c>
      <c r="H32" s="7">
        <v>45</v>
      </c>
      <c r="I32" s="7">
        <v>63</v>
      </c>
      <c r="J32" s="7">
        <v>45</v>
      </c>
      <c r="K32" s="7">
        <v>63</v>
      </c>
      <c r="L32" s="7">
        <v>39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20</v>
      </c>
      <c r="T32" s="7">
        <v>5</v>
      </c>
      <c r="U32" s="8"/>
    </row>
    <row r="33" spans="1:21" ht="18.75" customHeight="1">
      <c r="A33" s="6" t="s">
        <v>43</v>
      </c>
      <c r="B33" s="7">
        <f t="shared" si="1"/>
        <v>480</v>
      </c>
      <c r="C33" s="7">
        <f t="shared" si="2"/>
        <v>417</v>
      </c>
      <c r="D33" s="7">
        <f t="shared" si="3"/>
        <v>63</v>
      </c>
      <c r="E33" s="7">
        <v>106</v>
      </c>
      <c r="F33" s="7">
        <v>17</v>
      </c>
      <c r="G33" s="7">
        <v>112</v>
      </c>
      <c r="H33" s="7">
        <v>16</v>
      </c>
      <c r="I33" s="7">
        <v>91</v>
      </c>
      <c r="J33" s="7">
        <v>13</v>
      </c>
      <c r="K33" s="7">
        <v>89</v>
      </c>
      <c r="L33" s="7">
        <v>17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19</v>
      </c>
      <c r="T33" s="7">
        <v>0</v>
      </c>
      <c r="U33" s="8"/>
    </row>
    <row r="34" spans="1:21" ht="18.75" customHeight="1">
      <c r="A34" s="6" t="s">
        <v>44</v>
      </c>
      <c r="B34" s="7">
        <f t="shared" si="1"/>
        <v>503</v>
      </c>
      <c r="C34" s="7">
        <f t="shared" si="2"/>
        <v>282</v>
      </c>
      <c r="D34" s="7">
        <f t="shared" si="3"/>
        <v>221</v>
      </c>
      <c r="E34" s="7">
        <v>62</v>
      </c>
      <c r="F34" s="7">
        <v>56</v>
      </c>
      <c r="G34" s="7">
        <v>73</v>
      </c>
      <c r="H34" s="7">
        <v>54</v>
      </c>
      <c r="I34" s="7">
        <v>64</v>
      </c>
      <c r="J34" s="7">
        <v>66</v>
      </c>
      <c r="K34" s="7">
        <v>65</v>
      </c>
      <c r="L34" s="7">
        <v>41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18</v>
      </c>
      <c r="T34" s="7">
        <v>4</v>
      </c>
      <c r="U34" s="8"/>
    </row>
    <row r="35" spans="1:21" ht="18.75" customHeight="1">
      <c r="A35" s="6" t="s">
        <v>45</v>
      </c>
      <c r="B35" s="7">
        <f t="shared" si="1"/>
        <v>219</v>
      </c>
      <c r="C35" s="7">
        <f t="shared" si="2"/>
        <v>193</v>
      </c>
      <c r="D35" s="7">
        <f t="shared" si="3"/>
        <v>26</v>
      </c>
      <c r="E35" s="7">
        <v>49</v>
      </c>
      <c r="F35" s="7">
        <v>11</v>
      </c>
      <c r="G35" s="7">
        <v>50</v>
      </c>
      <c r="H35" s="7">
        <v>6</v>
      </c>
      <c r="I35" s="7">
        <v>33</v>
      </c>
      <c r="J35" s="7">
        <v>4</v>
      </c>
      <c r="K35" s="7">
        <v>41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20</v>
      </c>
      <c r="T35" s="7">
        <v>1</v>
      </c>
      <c r="U35" s="8"/>
    </row>
    <row r="36" spans="1:21" ht="18.75" customHeight="1">
      <c r="A36" s="6" t="s">
        <v>46</v>
      </c>
      <c r="B36" s="7">
        <f t="shared" si="1"/>
        <v>218</v>
      </c>
      <c r="C36" s="7">
        <f t="shared" si="2"/>
        <v>196</v>
      </c>
      <c r="D36" s="7">
        <f t="shared" si="3"/>
        <v>22</v>
      </c>
      <c r="E36" s="7">
        <v>51</v>
      </c>
      <c r="F36" s="7">
        <v>6</v>
      </c>
      <c r="G36" s="7">
        <v>53</v>
      </c>
      <c r="H36" s="7">
        <v>6</v>
      </c>
      <c r="I36" s="7">
        <v>45</v>
      </c>
      <c r="J36" s="7">
        <v>5</v>
      </c>
      <c r="K36" s="7">
        <v>32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15</v>
      </c>
      <c r="T36" s="7">
        <v>0</v>
      </c>
      <c r="U36" s="8"/>
    </row>
    <row r="37" spans="1:21" ht="18.75" customHeight="1">
      <c r="A37" s="6" t="s">
        <v>47</v>
      </c>
      <c r="B37" s="7">
        <f t="shared" si="1"/>
        <v>223</v>
      </c>
      <c r="C37" s="7">
        <f t="shared" si="2"/>
        <v>203</v>
      </c>
      <c r="D37" s="7">
        <f t="shared" si="3"/>
        <v>20</v>
      </c>
      <c r="E37" s="7">
        <v>47</v>
      </c>
      <c r="F37" s="7">
        <v>7</v>
      </c>
      <c r="G37" s="7">
        <v>59</v>
      </c>
      <c r="H37" s="7">
        <v>3</v>
      </c>
      <c r="I37" s="7">
        <v>43</v>
      </c>
      <c r="J37" s="7">
        <v>4</v>
      </c>
      <c r="K37" s="7">
        <v>36</v>
      </c>
      <c r="L37" s="7">
        <v>6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18</v>
      </c>
      <c r="T37" s="7">
        <v>0</v>
      </c>
      <c r="U37" s="8"/>
    </row>
    <row r="38" spans="1:21" ht="18.75" customHeight="1">
      <c r="A38" s="9" t="s">
        <v>48</v>
      </c>
      <c r="B38" s="10">
        <f t="shared" si="1"/>
        <v>2800</v>
      </c>
      <c r="C38" s="10">
        <f t="shared" si="2"/>
        <v>2138</v>
      </c>
      <c r="D38" s="10">
        <f t="shared" si="3"/>
        <v>662</v>
      </c>
      <c r="E38" s="10">
        <v>535</v>
      </c>
      <c r="F38" s="10">
        <v>171</v>
      </c>
      <c r="G38" s="10">
        <v>546</v>
      </c>
      <c r="H38" s="10">
        <v>164</v>
      </c>
      <c r="I38" s="10">
        <v>456</v>
      </c>
      <c r="J38" s="10">
        <v>164</v>
      </c>
      <c r="K38" s="10">
        <v>421</v>
      </c>
      <c r="L38" s="10">
        <v>138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180</v>
      </c>
      <c r="T38" s="10">
        <v>25</v>
      </c>
      <c r="U38" s="8"/>
    </row>
    <row r="39" spans="1:21" ht="18.75" customHeight="1">
      <c r="A39" s="6" t="s">
        <v>49</v>
      </c>
      <c r="B39" s="7">
        <f t="shared" si="1"/>
        <v>311</v>
      </c>
      <c r="C39" s="7">
        <f t="shared" si="2"/>
        <v>64</v>
      </c>
      <c r="D39" s="7">
        <f t="shared" si="3"/>
        <v>247</v>
      </c>
      <c r="E39" s="7">
        <v>14</v>
      </c>
      <c r="F39" s="7">
        <v>58</v>
      </c>
      <c r="G39" s="7">
        <v>10</v>
      </c>
      <c r="H39" s="7">
        <v>72</v>
      </c>
      <c r="I39" s="7">
        <v>18</v>
      </c>
      <c r="J39" s="7">
        <v>56</v>
      </c>
      <c r="K39" s="7">
        <v>16</v>
      </c>
      <c r="L39" s="7">
        <v>54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6</v>
      </c>
      <c r="T39" s="7">
        <v>7</v>
      </c>
      <c r="U39" s="8"/>
    </row>
    <row r="40" spans="1:21" ht="18.75" customHeight="1">
      <c r="A40" s="6" t="s">
        <v>50</v>
      </c>
      <c r="B40" s="7">
        <f t="shared" si="1"/>
        <v>270</v>
      </c>
      <c r="C40" s="7">
        <f t="shared" si="2"/>
        <v>51</v>
      </c>
      <c r="D40" s="7">
        <f t="shared" si="3"/>
        <v>219</v>
      </c>
      <c r="E40" s="7">
        <v>16</v>
      </c>
      <c r="F40" s="7">
        <v>48</v>
      </c>
      <c r="G40" s="7">
        <v>15</v>
      </c>
      <c r="H40" s="7">
        <v>55</v>
      </c>
      <c r="I40" s="7">
        <v>9</v>
      </c>
      <c r="J40" s="7">
        <v>53</v>
      </c>
      <c r="K40" s="7">
        <v>9</v>
      </c>
      <c r="L40" s="7">
        <v>53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</v>
      </c>
      <c r="T40" s="7">
        <v>10</v>
      </c>
      <c r="U40" s="8"/>
    </row>
    <row r="41" spans="1:21" ht="18.75" customHeight="1">
      <c r="A41" s="6" t="s">
        <v>51</v>
      </c>
      <c r="B41" s="7">
        <f t="shared" si="1"/>
        <v>295</v>
      </c>
      <c r="C41" s="7">
        <f t="shared" si="2"/>
        <v>75</v>
      </c>
      <c r="D41" s="7">
        <f t="shared" si="3"/>
        <v>220</v>
      </c>
      <c r="E41" s="7">
        <v>16</v>
      </c>
      <c r="F41" s="7">
        <v>44</v>
      </c>
      <c r="G41" s="7">
        <v>18</v>
      </c>
      <c r="H41" s="7">
        <v>55</v>
      </c>
      <c r="I41" s="7">
        <v>17</v>
      </c>
      <c r="J41" s="7">
        <v>58</v>
      </c>
      <c r="K41" s="7">
        <v>18</v>
      </c>
      <c r="L41" s="7">
        <v>51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6</v>
      </c>
      <c r="T41" s="7">
        <v>12</v>
      </c>
      <c r="U41" s="8"/>
    </row>
    <row r="42" spans="1:21" ht="18.75" customHeight="1">
      <c r="A42" s="6" t="s">
        <v>52</v>
      </c>
      <c r="B42" s="7">
        <f t="shared" si="1"/>
        <v>469</v>
      </c>
      <c r="C42" s="7">
        <f t="shared" si="2"/>
        <v>100</v>
      </c>
      <c r="D42" s="7">
        <f t="shared" si="3"/>
        <v>369</v>
      </c>
      <c r="E42" s="7">
        <v>16</v>
      </c>
      <c r="F42" s="7">
        <v>93</v>
      </c>
      <c r="G42" s="7">
        <v>33</v>
      </c>
      <c r="H42" s="7">
        <v>76</v>
      </c>
      <c r="I42" s="7">
        <v>20</v>
      </c>
      <c r="J42" s="7">
        <v>88</v>
      </c>
      <c r="K42" s="7">
        <v>26</v>
      </c>
      <c r="L42" s="7">
        <v>94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5</v>
      </c>
      <c r="T42" s="7">
        <v>18</v>
      </c>
      <c r="U42" s="8"/>
    </row>
    <row r="43" spans="1:21" ht="18.75" customHeight="1">
      <c r="A43" s="6" t="s">
        <v>53</v>
      </c>
      <c r="B43" s="7">
        <f t="shared" si="1"/>
        <v>284</v>
      </c>
      <c r="C43" s="7">
        <f t="shared" si="2"/>
        <v>63</v>
      </c>
      <c r="D43" s="7">
        <f t="shared" si="3"/>
        <v>221</v>
      </c>
      <c r="E43" s="7">
        <v>20</v>
      </c>
      <c r="F43" s="7">
        <v>41</v>
      </c>
      <c r="G43" s="7">
        <v>17</v>
      </c>
      <c r="H43" s="7">
        <v>65</v>
      </c>
      <c r="I43" s="7">
        <v>13</v>
      </c>
      <c r="J43" s="7">
        <v>41</v>
      </c>
      <c r="K43" s="7">
        <v>7</v>
      </c>
      <c r="L43" s="7">
        <v>54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6</v>
      </c>
      <c r="T43" s="7">
        <v>20</v>
      </c>
      <c r="U43" s="8"/>
    </row>
    <row r="44" spans="1:21" ht="18.75" customHeight="1">
      <c r="A44" s="6" t="s">
        <v>54</v>
      </c>
      <c r="B44" s="7">
        <f t="shared" si="1"/>
        <v>277</v>
      </c>
      <c r="C44" s="7">
        <f t="shared" si="2"/>
        <v>48</v>
      </c>
      <c r="D44" s="7">
        <f t="shared" si="3"/>
        <v>229</v>
      </c>
      <c r="E44" s="7">
        <v>10</v>
      </c>
      <c r="F44" s="7">
        <v>47</v>
      </c>
      <c r="G44" s="7">
        <v>11</v>
      </c>
      <c r="H44" s="7">
        <v>59</v>
      </c>
      <c r="I44" s="7">
        <v>7</v>
      </c>
      <c r="J44" s="7">
        <v>56</v>
      </c>
      <c r="K44" s="7">
        <v>12</v>
      </c>
      <c r="L44" s="7">
        <v>59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8</v>
      </c>
      <c r="T44" s="7">
        <v>8</v>
      </c>
      <c r="U44" s="8"/>
    </row>
    <row r="45" spans="1:21" ht="18.75" customHeight="1">
      <c r="A45" s="9" t="s">
        <v>55</v>
      </c>
      <c r="B45" s="10">
        <f t="shared" si="1"/>
        <v>1906</v>
      </c>
      <c r="C45" s="10">
        <f>SUM(E45,G45,I45,K45,M45,O45,Q45,S45)</f>
        <v>401</v>
      </c>
      <c r="D45" s="10">
        <f t="shared" si="3"/>
        <v>1505</v>
      </c>
      <c r="E45" s="10">
        <v>92</v>
      </c>
      <c r="F45" s="10">
        <v>331</v>
      </c>
      <c r="G45" s="10">
        <v>104</v>
      </c>
      <c r="H45" s="10">
        <v>382</v>
      </c>
      <c r="I45" s="10">
        <v>84</v>
      </c>
      <c r="J45" s="10">
        <v>352</v>
      </c>
      <c r="K45" s="10">
        <v>88</v>
      </c>
      <c r="L45" s="10">
        <v>365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33</v>
      </c>
      <c r="T45" s="10">
        <v>75</v>
      </c>
      <c r="U45" s="8"/>
    </row>
    <row r="46" spans="1:21" ht="18.75" customHeight="1">
      <c r="A46" s="6" t="s">
        <v>56</v>
      </c>
      <c r="B46" s="7">
        <f t="shared" si="1"/>
        <v>264</v>
      </c>
      <c r="C46" s="7">
        <f t="shared" si="2"/>
        <v>33</v>
      </c>
      <c r="D46" s="7">
        <f t="shared" si="3"/>
        <v>231</v>
      </c>
      <c r="E46" s="7">
        <v>10</v>
      </c>
      <c r="F46" s="7">
        <v>48</v>
      </c>
      <c r="G46" s="7">
        <v>8</v>
      </c>
      <c r="H46" s="7">
        <v>51</v>
      </c>
      <c r="I46" s="7">
        <v>4</v>
      </c>
      <c r="J46" s="7">
        <v>58</v>
      </c>
      <c r="K46" s="7">
        <v>6</v>
      </c>
      <c r="L46" s="7">
        <v>55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5</v>
      </c>
      <c r="T46" s="7">
        <v>19</v>
      </c>
      <c r="U46" s="8"/>
    </row>
    <row r="47" spans="1:21" ht="18.75" customHeight="1">
      <c r="A47" s="6" t="s">
        <v>57</v>
      </c>
      <c r="B47" s="7">
        <f t="shared" si="1"/>
        <v>502</v>
      </c>
      <c r="C47" s="7">
        <f t="shared" si="2"/>
        <v>102</v>
      </c>
      <c r="D47" s="7">
        <f t="shared" si="3"/>
        <v>400</v>
      </c>
      <c r="E47" s="7">
        <v>18</v>
      </c>
      <c r="F47" s="7">
        <v>100</v>
      </c>
      <c r="G47" s="7">
        <v>18</v>
      </c>
      <c r="H47" s="7">
        <v>103</v>
      </c>
      <c r="I47" s="7">
        <v>23</v>
      </c>
      <c r="J47" s="7">
        <v>96</v>
      </c>
      <c r="K47" s="7">
        <v>32</v>
      </c>
      <c r="L47" s="7">
        <v>87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11</v>
      </c>
      <c r="T47" s="7">
        <v>14</v>
      </c>
      <c r="U47" s="8"/>
    </row>
    <row r="48" spans="1:21" ht="18.75" customHeight="1">
      <c r="A48" s="6" t="s">
        <v>58</v>
      </c>
      <c r="B48" s="7">
        <f t="shared" si="1"/>
        <v>462</v>
      </c>
      <c r="C48" s="7">
        <f t="shared" si="2"/>
        <v>123</v>
      </c>
      <c r="D48" s="7">
        <f t="shared" si="3"/>
        <v>339</v>
      </c>
      <c r="E48" s="7">
        <v>27</v>
      </c>
      <c r="F48" s="7">
        <v>86</v>
      </c>
      <c r="G48" s="7">
        <v>31</v>
      </c>
      <c r="H48" s="7">
        <v>85</v>
      </c>
      <c r="I48" s="7">
        <v>35</v>
      </c>
      <c r="J48" s="7">
        <v>76</v>
      </c>
      <c r="K48" s="7">
        <v>23</v>
      </c>
      <c r="L48" s="7">
        <v>81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7</v>
      </c>
      <c r="T48" s="7">
        <v>11</v>
      </c>
      <c r="U48" s="8"/>
    </row>
    <row r="49" spans="1:21" ht="18.75" customHeight="1">
      <c r="A49" s="6" t="s">
        <v>59</v>
      </c>
      <c r="B49" s="7">
        <f t="shared" si="1"/>
        <v>256</v>
      </c>
      <c r="C49" s="7">
        <f t="shared" si="2"/>
        <v>33</v>
      </c>
      <c r="D49" s="7">
        <f t="shared" si="3"/>
        <v>223</v>
      </c>
      <c r="E49" s="7">
        <v>8</v>
      </c>
      <c r="F49" s="7">
        <v>54</v>
      </c>
      <c r="G49" s="7">
        <v>12</v>
      </c>
      <c r="H49" s="7">
        <v>55</v>
      </c>
      <c r="I49" s="7">
        <v>7</v>
      </c>
      <c r="J49" s="7">
        <v>55</v>
      </c>
      <c r="K49" s="7">
        <v>4</v>
      </c>
      <c r="L49" s="7">
        <v>54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2</v>
      </c>
      <c r="T49" s="7">
        <v>5</v>
      </c>
      <c r="U49" s="8"/>
    </row>
    <row r="50" spans="1:21" ht="18.75" customHeight="1">
      <c r="A50" s="6" t="s">
        <v>60</v>
      </c>
      <c r="B50" s="7">
        <f t="shared" si="1"/>
        <v>257</v>
      </c>
      <c r="C50" s="7">
        <f t="shared" si="2"/>
        <v>40</v>
      </c>
      <c r="D50" s="7">
        <f t="shared" si="3"/>
        <v>217</v>
      </c>
      <c r="E50" s="7">
        <v>11</v>
      </c>
      <c r="F50" s="7">
        <v>50</v>
      </c>
      <c r="G50" s="7">
        <v>11</v>
      </c>
      <c r="H50" s="7">
        <v>47</v>
      </c>
      <c r="I50" s="7">
        <v>9</v>
      </c>
      <c r="J50" s="7">
        <v>51</v>
      </c>
      <c r="K50" s="7">
        <v>6</v>
      </c>
      <c r="L50" s="7">
        <v>54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3</v>
      </c>
      <c r="T50" s="7">
        <v>15</v>
      </c>
      <c r="U50" s="8"/>
    </row>
    <row r="51" spans="1:21" ht="18.75" customHeight="1">
      <c r="A51" s="6" t="s">
        <v>61</v>
      </c>
      <c r="B51" s="7">
        <f t="shared" si="1"/>
        <v>273</v>
      </c>
      <c r="C51" s="7">
        <f t="shared" si="2"/>
        <v>105</v>
      </c>
      <c r="D51" s="7">
        <f t="shared" si="3"/>
        <v>168</v>
      </c>
      <c r="E51" s="7">
        <v>18</v>
      </c>
      <c r="F51" s="7">
        <v>43</v>
      </c>
      <c r="G51" s="7">
        <v>26</v>
      </c>
      <c r="H51" s="7">
        <v>41</v>
      </c>
      <c r="I51" s="7">
        <v>23</v>
      </c>
      <c r="J51" s="7">
        <v>44</v>
      </c>
      <c r="K51" s="7">
        <v>29</v>
      </c>
      <c r="L51" s="7">
        <v>35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9</v>
      </c>
      <c r="T51" s="7">
        <v>5</v>
      </c>
      <c r="U51" s="8"/>
    </row>
    <row r="52" spans="1:21" ht="18.75" customHeight="1">
      <c r="A52" s="6" t="s">
        <v>62</v>
      </c>
      <c r="B52" s="7">
        <f t="shared" si="1"/>
        <v>242</v>
      </c>
      <c r="C52" s="7">
        <f t="shared" si="2"/>
        <v>60</v>
      </c>
      <c r="D52" s="7">
        <f t="shared" si="3"/>
        <v>182</v>
      </c>
      <c r="E52" s="7">
        <v>16</v>
      </c>
      <c r="F52" s="7">
        <v>41</v>
      </c>
      <c r="G52" s="7">
        <v>18</v>
      </c>
      <c r="H52" s="7">
        <v>51</v>
      </c>
      <c r="I52" s="7">
        <v>13</v>
      </c>
      <c r="J52" s="7">
        <v>45</v>
      </c>
      <c r="K52" s="7">
        <v>11</v>
      </c>
      <c r="L52" s="7">
        <v>43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2</v>
      </c>
      <c r="T52" s="7">
        <v>2</v>
      </c>
      <c r="U52" s="8"/>
    </row>
    <row r="53" spans="1:21" ht="18.75" customHeight="1">
      <c r="A53" s="9" t="s">
        <v>63</v>
      </c>
      <c r="B53" s="10">
        <f t="shared" si="1"/>
        <v>2256</v>
      </c>
      <c r="C53" s="10">
        <f t="shared" si="2"/>
        <v>496</v>
      </c>
      <c r="D53" s="10">
        <f t="shared" si="3"/>
        <v>1760</v>
      </c>
      <c r="E53" s="10">
        <v>108</v>
      </c>
      <c r="F53" s="10">
        <v>422</v>
      </c>
      <c r="G53" s="10">
        <v>124</v>
      </c>
      <c r="H53" s="10">
        <v>433</v>
      </c>
      <c r="I53" s="10">
        <v>114</v>
      </c>
      <c r="J53" s="10">
        <v>425</v>
      </c>
      <c r="K53" s="10">
        <v>111</v>
      </c>
      <c r="L53" s="10">
        <v>409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39</v>
      </c>
      <c r="T53" s="10">
        <v>71</v>
      </c>
      <c r="U53" s="8"/>
    </row>
    <row r="54" spans="1:21" ht="18.75" customHeight="1">
      <c r="A54" s="6" t="s">
        <v>64</v>
      </c>
      <c r="B54" s="7">
        <f t="shared" si="1"/>
        <v>503</v>
      </c>
      <c r="C54" s="7">
        <f t="shared" si="2"/>
        <v>229</v>
      </c>
      <c r="D54" s="7">
        <f t="shared" si="3"/>
        <v>274</v>
      </c>
      <c r="E54" s="7">
        <v>45</v>
      </c>
      <c r="F54" s="7">
        <v>64</v>
      </c>
      <c r="G54" s="7">
        <v>40</v>
      </c>
      <c r="H54" s="7">
        <v>72</v>
      </c>
      <c r="I54" s="7">
        <v>59</v>
      </c>
      <c r="J54" s="7">
        <v>57</v>
      </c>
      <c r="K54" s="7">
        <v>51</v>
      </c>
      <c r="L54" s="7">
        <v>74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34</v>
      </c>
      <c r="T54" s="7">
        <v>7</v>
      </c>
      <c r="U54" s="8"/>
    </row>
    <row r="55" spans="1:21" ht="18.75" customHeight="1">
      <c r="A55" s="6" t="s">
        <v>65</v>
      </c>
      <c r="B55" s="7">
        <f t="shared" si="1"/>
        <v>269</v>
      </c>
      <c r="C55" s="7">
        <f t="shared" si="2"/>
        <v>108</v>
      </c>
      <c r="D55" s="7">
        <f t="shared" si="3"/>
        <v>161</v>
      </c>
      <c r="E55" s="7">
        <v>19</v>
      </c>
      <c r="F55" s="7">
        <v>36</v>
      </c>
      <c r="G55" s="7">
        <v>26</v>
      </c>
      <c r="H55" s="7">
        <v>40</v>
      </c>
      <c r="I55" s="7">
        <v>25</v>
      </c>
      <c r="J55" s="7">
        <v>43</v>
      </c>
      <c r="K55" s="7">
        <v>28</v>
      </c>
      <c r="L55" s="7">
        <v>37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10</v>
      </c>
      <c r="T55" s="7">
        <v>5</v>
      </c>
      <c r="U55" s="8"/>
    </row>
    <row r="56" spans="1:21" ht="18.75" customHeight="1">
      <c r="A56" s="6" t="s">
        <v>66</v>
      </c>
      <c r="B56" s="7">
        <f t="shared" si="1"/>
        <v>151</v>
      </c>
      <c r="C56" s="7">
        <f t="shared" si="2"/>
        <v>82</v>
      </c>
      <c r="D56" s="7">
        <f t="shared" si="3"/>
        <v>69</v>
      </c>
      <c r="E56" s="7">
        <v>26</v>
      </c>
      <c r="F56" s="7">
        <v>16</v>
      </c>
      <c r="G56" s="7">
        <v>22</v>
      </c>
      <c r="H56" s="7">
        <v>24</v>
      </c>
      <c r="I56" s="7">
        <v>26</v>
      </c>
      <c r="J56" s="7">
        <v>23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8</v>
      </c>
      <c r="T56" s="7">
        <v>6</v>
      </c>
      <c r="U56" s="8"/>
    </row>
    <row r="57" spans="1:21" ht="18.75" customHeight="1">
      <c r="A57" s="9" t="s">
        <v>67</v>
      </c>
      <c r="B57" s="10">
        <f t="shared" si="1"/>
        <v>923</v>
      </c>
      <c r="C57" s="10">
        <f t="shared" si="2"/>
        <v>419</v>
      </c>
      <c r="D57" s="10">
        <f t="shared" si="3"/>
        <v>504</v>
      </c>
      <c r="E57" s="10">
        <v>90</v>
      </c>
      <c r="F57" s="10">
        <v>116</v>
      </c>
      <c r="G57" s="10">
        <v>88</v>
      </c>
      <c r="H57" s="10">
        <v>136</v>
      </c>
      <c r="I57" s="10">
        <v>110</v>
      </c>
      <c r="J57" s="10">
        <v>123</v>
      </c>
      <c r="K57" s="10">
        <v>79</v>
      </c>
      <c r="L57" s="10">
        <v>111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52</v>
      </c>
      <c r="T57" s="10">
        <v>18</v>
      </c>
      <c r="U57" s="8"/>
    </row>
    <row r="58" spans="1:21" ht="18.75" customHeight="1">
      <c r="A58" s="6" t="s">
        <v>68</v>
      </c>
      <c r="B58" s="7">
        <f t="shared" si="1"/>
        <v>665</v>
      </c>
      <c r="C58" s="7">
        <f t="shared" si="2"/>
        <v>298</v>
      </c>
      <c r="D58" s="7">
        <f t="shared" si="3"/>
        <v>367</v>
      </c>
      <c r="E58" s="7">
        <v>77</v>
      </c>
      <c r="F58" s="7">
        <v>89</v>
      </c>
      <c r="G58" s="7">
        <v>74</v>
      </c>
      <c r="H58" s="7">
        <v>89</v>
      </c>
      <c r="I58" s="7">
        <v>57</v>
      </c>
      <c r="J58" s="7">
        <v>91</v>
      </c>
      <c r="K58" s="7">
        <v>79</v>
      </c>
      <c r="L58" s="7">
        <v>84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11</v>
      </c>
      <c r="T58" s="7">
        <v>14</v>
      </c>
      <c r="U58" s="8"/>
    </row>
    <row r="59" spans="1:21" ht="18.75" customHeight="1">
      <c r="A59" s="6" t="s">
        <v>69</v>
      </c>
      <c r="B59" s="7">
        <f t="shared" si="1"/>
        <v>519</v>
      </c>
      <c r="C59" s="7">
        <f t="shared" si="2"/>
        <v>237</v>
      </c>
      <c r="D59" s="7">
        <f t="shared" si="3"/>
        <v>282</v>
      </c>
      <c r="E59" s="7">
        <v>54</v>
      </c>
      <c r="F59" s="7">
        <v>75</v>
      </c>
      <c r="G59" s="7">
        <v>61</v>
      </c>
      <c r="H59" s="7">
        <v>64</v>
      </c>
      <c r="I59" s="7">
        <v>49</v>
      </c>
      <c r="J59" s="7">
        <v>73</v>
      </c>
      <c r="K59" s="7">
        <v>59</v>
      </c>
      <c r="L59" s="7">
        <v>65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14</v>
      </c>
      <c r="T59" s="7">
        <v>5</v>
      </c>
      <c r="U59" s="8"/>
    </row>
    <row r="60" spans="1:21" ht="18.75" customHeight="1">
      <c r="A60" s="6" t="s">
        <v>70</v>
      </c>
      <c r="B60" s="7">
        <f t="shared" si="1"/>
        <v>460</v>
      </c>
      <c r="C60" s="7">
        <f t="shared" si="2"/>
        <v>180</v>
      </c>
      <c r="D60" s="7">
        <f t="shared" si="3"/>
        <v>280</v>
      </c>
      <c r="E60" s="7">
        <v>44</v>
      </c>
      <c r="F60" s="7">
        <v>69</v>
      </c>
      <c r="G60" s="7">
        <v>50</v>
      </c>
      <c r="H60" s="7">
        <v>62</v>
      </c>
      <c r="I60" s="7">
        <v>44</v>
      </c>
      <c r="J60" s="7">
        <v>74</v>
      </c>
      <c r="K60" s="7">
        <v>37</v>
      </c>
      <c r="L60" s="7">
        <v>70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5</v>
      </c>
      <c r="T60" s="7">
        <v>5</v>
      </c>
      <c r="U60" s="8"/>
    </row>
    <row r="61" spans="1:21" ht="18.75" customHeight="1">
      <c r="A61" s="6" t="s">
        <v>71</v>
      </c>
      <c r="B61" s="7">
        <f t="shared" si="1"/>
        <v>469</v>
      </c>
      <c r="C61" s="7">
        <f t="shared" si="2"/>
        <v>269</v>
      </c>
      <c r="D61" s="7">
        <f t="shared" si="3"/>
        <v>200</v>
      </c>
      <c r="E61" s="7">
        <v>67</v>
      </c>
      <c r="F61" s="7">
        <v>48</v>
      </c>
      <c r="G61" s="7">
        <v>64</v>
      </c>
      <c r="H61" s="7">
        <v>53</v>
      </c>
      <c r="I61" s="7">
        <v>58</v>
      </c>
      <c r="J61" s="7">
        <v>45</v>
      </c>
      <c r="K61" s="7">
        <v>65</v>
      </c>
      <c r="L61" s="7">
        <v>51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15</v>
      </c>
      <c r="T61" s="7">
        <v>3</v>
      </c>
      <c r="U61" s="8"/>
    </row>
    <row r="62" spans="1:21" ht="18.75" customHeight="1">
      <c r="A62" s="6" t="s">
        <v>72</v>
      </c>
      <c r="B62" s="7">
        <f t="shared" si="1"/>
        <v>475</v>
      </c>
      <c r="C62" s="7">
        <f t="shared" si="2"/>
        <v>252</v>
      </c>
      <c r="D62" s="7">
        <f t="shared" si="3"/>
        <v>223</v>
      </c>
      <c r="E62" s="7">
        <v>55</v>
      </c>
      <c r="F62" s="7">
        <v>57</v>
      </c>
      <c r="G62" s="7">
        <v>54</v>
      </c>
      <c r="H62" s="7">
        <v>62</v>
      </c>
      <c r="I62" s="7">
        <v>65</v>
      </c>
      <c r="J62" s="7">
        <v>50</v>
      </c>
      <c r="K62" s="7">
        <v>55</v>
      </c>
      <c r="L62" s="7">
        <v>52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23</v>
      </c>
      <c r="T62" s="7">
        <v>2</v>
      </c>
      <c r="U62" s="8"/>
    </row>
    <row r="63" spans="1:21" ht="18.75" customHeight="1">
      <c r="A63" s="9" t="s">
        <v>73</v>
      </c>
      <c r="B63" s="10">
        <f t="shared" si="1"/>
        <v>2588</v>
      </c>
      <c r="C63" s="10">
        <f t="shared" si="2"/>
        <v>1236</v>
      </c>
      <c r="D63" s="10">
        <f t="shared" si="3"/>
        <v>1352</v>
      </c>
      <c r="E63" s="10">
        <v>297</v>
      </c>
      <c r="F63" s="10">
        <v>338</v>
      </c>
      <c r="G63" s="10">
        <v>303</v>
      </c>
      <c r="H63" s="10">
        <v>330</v>
      </c>
      <c r="I63" s="10">
        <v>273</v>
      </c>
      <c r="J63" s="10">
        <v>333</v>
      </c>
      <c r="K63" s="10">
        <v>295</v>
      </c>
      <c r="L63" s="10">
        <v>322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68</v>
      </c>
      <c r="T63" s="10">
        <v>29</v>
      </c>
      <c r="U63" s="8"/>
    </row>
    <row r="64" spans="1:21" ht="18.75" customHeight="1">
      <c r="A64" s="6" t="s">
        <v>74</v>
      </c>
      <c r="B64" s="7">
        <f t="shared" si="1"/>
        <v>44</v>
      </c>
      <c r="C64" s="7">
        <f t="shared" si="2"/>
        <v>17</v>
      </c>
      <c r="D64" s="7">
        <f t="shared" si="3"/>
        <v>27</v>
      </c>
      <c r="E64" s="7">
        <v>6</v>
      </c>
      <c r="F64" s="7">
        <v>16</v>
      </c>
      <c r="G64" s="7">
        <v>11</v>
      </c>
      <c r="H64" s="7">
        <v>11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f t="shared" si="1"/>
        <v>306</v>
      </c>
      <c r="C65" s="7">
        <f t="shared" si="2"/>
        <v>146</v>
      </c>
      <c r="D65" s="7">
        <f t="shared" si="3"/>
        <v>160</v>
      </c>
      <c r="E65" s="7">
        <v>29</v>
      </c>
      <c r="F65" s="7">
        <v>36</v>
      </c>
      <c r="G65" s="7">
        <v>35</v>
      </c>
      <c r="H65" s="7">
        <v>44</v>
      </c>
      <c r="I65" s="7">
        <v>40</v>
      </c>
      <c r="J65" s="7">
        <v>34</v>
      </c>
      <c r="K65" s="7">
        <v>29</v>
      </c>
      <c r="L65" s="7">
        <v>40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13</v>
      </c>
      <c r="T65" s="7">
        <v>6</v>
      </c>
      <c r="U65" s="8"/>
    </row>
    <row r="66" spans="1:21" ht="18.75" customHeight="1">
      <c r="A66" s="6" t="s">
        <v>76</v>
      </c>
      <c r="B66" s="7">
        <f t="shared" si="1"/>
        <v>286</v>
      </c>
      <c r="C66" s="7">
        <f t="shared" si="2"/>
        <v>111</v>
      </c>
      <c r="D66" s="7">
        <f t="shared" si="3"/>
        <v>175</v>
      </c>
      <c r="E66" s="7">
        <v>24</v>
      </c>
      <c r="F66" s="7">
        <v>41</v>
      </c>
      <c r="G66" s="7">
        <v>21</v>
      </c>
      <c r="H66" s="7">
        <v>45</v>
      </c>
      <c r="I66" s="7">
        <v>29</v>
      </c>
      <c r="J66" s="7">
        <v>38</v>
      </c>
      <c r="K66" s="7">
        <v>26</v>
      </c>
      <c r="L66" s="7">
        <v>43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11</v>
      </c>
      <c r="T66" s="7">
        <v>8</v>
      </c>
      <c r="U66" s="8"/>
    </row>
    <row r="67" spans="1:21" ht="18.75" customHeight="1">
      <c r="A67" s="6" t="s">
        <v>77</v>
      </c>
      <c r="B67" s="7">
        <f t="shared" si="1"/>
        <v>281</v>
      </c>
      <c r="C67" s="7">
        <f t="shared" si="2"/>
        <v>70</v>
      </c>
      <c r="D67" s="7">
        <f t="shared" si="3"/>
        <v>211</v>
      </c>
      <c r="E67" s="7">
        <v>20</v>
      </c>
      <c r="F67" s="7">
        <v>49</v>
      </c>
      <c r="G67" s="7">
        <v>18</v>
      </c>
      <c r="H67" s="7">
        <v>52</v>
      </c>
      <c r="I67" s="7">
        <v>13</v>
      </c>
      <c r="J67" s="7">
        <v>53</v>
      </c>
      <c r="K67" s="7">
        <v>14</v>
      </c>
      <c r="L67" s="7">
        <v>49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5</v>
      </c>
      <c r="T67" s="7">
        <v>8</v>
      </c>
      <c r="U67" s="8"/>
    </row>
    <row r="68" spans="1:21" ht="18.75" customHeight="1">
      <c r="A68" s="6" t="s">
        <v>78</v>
      </c>
      <c r="B68" s="7">
        <f t="shared" si="1"/>
        <v>514</v>
      </c>
      <c r="C68" s="7">
        <f t="shared" si="2"/>
        <v>273</v>
      </c>
      <c r="D68" s="7">
        <f t="shared" si="3"/>
        <v>241</v>
      </c>
      <c r="E68" s="7">
        <v>68</v>
      </c>
      <c r="F68" s="7">
        <v>55</v>
      </c>
      <c r="G68" s="7">
        <v>71</v>
      </c>
      <c r="H68" s="7">
        <v>65</v>
      </c>
      <c r="I68" s="7">
        <v>55</v>
      </c>
      <c r="J68" s="7">
        <v>64</v>
      </c>
      <c r="K68" s="7">
        <v>67</v>
      </c>
      <c r="L68" s="7">
        <v>49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12</v>
      </c>
      <c r="T68" s="7">
        <v>8</v>
      </c>
      <c r="U68" s="8"/>
    </row>
    <row r="69" spans="1:21" ht="18.75" customHeight="1">
      <c r="A69" s="6" t="s">
        <v>79</v>
      </c>
      <c r="B69" s="7">
        <f t="shared" si="1"/>
        <v>241</v>
      </c>
      <c r="C69" s="7">
        <f t="shared" si="2"/>
        <v>87</v>
      </c>
      <c r="D69" s="7">
        <f t="shared" si="3"/>
        <v>154</v>
      </c>
      <c r="E69" s="7">
        <v>14</v>
      </c>
      <c r="F69" s="7">
        <v>49</v>
      </c>
      <c r="G69" s="7">
        <v>26</v>
      </c>
      <c r="H69" s="7">
        <v>30</v>
      </c>
      <c r="I69" s="7">
        <v>13</v>
      </c>
      <c r="J69" s="7">
        <v>29</v>
      </c>
      <c r="K69" s="7">
        <v>24</v>
      </c>
      <c r="L69" s="7">
        <v>31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10</v>
      </c>
      <c r="T69" s="7">
        <v>15</v>
      </c>
      <c r="U69" s="8"/>
    </row>
    <row r="70" spans="1:21" ht="18.75" customHeight="1">
      <c r="A70" s="9" t="s">
        <v>80</v>
      </c>
      <c r="B70" s="10">
        <f>SUM(C70:D70)</f>
        <v>1672</v>
      </c>
      <c r="C70" s="10">
        <f t="shared" si="2"/>
        <v>704</v>
      </c>
      <c r="D70" s="10">
        <f t="shared" si="3"/>
        <v>968</v>
      </c>
      <c r="E70" s="10">
        <v>161</v>
      </c>
      <c r="F70" s="10">
        <v>246</v>
      </c>
      <c r="G70" s="10">
        <v>182</v>
      </c>
      <c r="H70" s="10">
        <v>247</v>
      </c>
      <c r="I70" s="10">
        <v>150</v>
      </c>
      <c r="J70" s="10">
        <v>218</v>
      </c>
      <c r="K70" s="10">
        <v>160</v>
      </c>
      <c r="L70" s="10">
        <v>212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51</v>
      </c>
      <c r="T70" s="10">
        <v>45</v>
      </c>
      <c r="U70" s="8"/>
    </row>
    <row r="71" spans="1:21" ht="18.75" customHeight="1">
      <c r="A71" s="6" t="s">
        <v>81</v>
      </c>
      <c r="B71" s="7">
        <f>SUM(C71:D71)</f>
        <v>73</v>
      </c>
      <c r="C71" s="7">
        <f t="shared" si="2"/>
        <v>0</v>
      </c>
      <c r="D71" s="7">
        <f t="shared" si="3"/>
        <v>73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37</v>
      </c>
      <c r="K71" s="7">
        <v>0</v>
      </c>
      <c r="L71" s="7">
        <v>36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/>
    </row>
    <row r="72" spans="1:21" ht="18.75" customHeight="1">
      <c r="A72" s="9" t="s">
        <v>82</v>
      </c>
      <c r="B72" s="10">
        <f>SUM(C72:D72)</f>
        <v>73</v>
      </c>
      <c r="C72" s="10">
        <f>SUM(E72,G72,I72,K72,M72,O72,Q72,S72)</f>
        <v>0</v>
      </c>
      <c r="D72" s="10">
        <f>SUM(F72,H72,J72,L72,N72,P72,R72,T72)</f>
        <v>73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37</v>
      </c>
      <c r="K72" s="10">
        <v>0</v>
      </c>
      <c r="L72" s="10">
        <v>36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8"/>
    </row>
    <row r="73" spans="1:21" ht="18.75" customHeight="1">
      <c r="A73" s="6" t="s">
        <v>83</v>
      </c>
      <c r="B73" s="7">
        <f>SUM(C73:D73)</f>
        <v>17902</v>
      </c>
      <c r="C73" s="7">
        <f>SUM(E73,G73,I73,K73,M73,O73,Q73,S73)</f>
        <v>7667</v>
      </c>
      <c r="D73" s="7">
        <f>SUM(F73,H73,J73,L73,N73,P73,R73,T73)</f>
        <v>10235</v>
      </c>
      <c r="E73" s="7">
        <v>1791</v>
      </c>
      <c r="F73" s="7">
        <v>2444</v>
      </c>
      <c r="G73" s="7">
        <v>1897</v>
      </c>
      <c r="H73" s="7">
        <v>2492</v>
      </c>
      <c r="I73" s="7">
        <v>1666</v>
      </c>
      <c r="J73" s="7">
        <v>2468</v>
      </c>
      <c r="K73" s="7">
        <v>1625</v>
      </c>
      <c r="L73" s="7">
        <v>2368</v>
      </c>
      <c r="M73" s="7">
        <v>26</v>
      </c>
      <c r="N73" s="7">
        <v>16</v>
      </c>
      <c r="O73" s="7">
        <v>34</v>
      </c>
      <c r="P73" s="7">
        <v>11</v>
      </c>
      <c r="Q73" s="7">
        <v>26</v>
      </c>
      <c r="R73" s="7">
        <v>13</v>
      </c>
      <c r="S73" s="7">
        <v>602</v>
      </c>
      <c r="T73" s="7">
        <v>423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30" t="s">
        <v>184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</sheetData>
  <sheetProtection/>
  <mergeCells count="13"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U70 U72 V69 U8:IV8 V71 U12:IV12 U19:IV19 U26:IV26 U42:IV42 U47:IV47 U53:IV53 U34:IV34 U63:IV65">
    <cfRule type="cellIs" priority="1" dxfId="4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37">
      <selection activeCell="B62" sqref="B62:L62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4" customFormat="1" ht="30" customHeight="1">
      <c r="A2" s="22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4" customFormat="1" ht="21.75" customHeight="1">
      <c r="A3" s="31" t="s">
        <v>85</v>
      </c>
      <c r="B3" s="33" t="s">
        <v>3</v>
      </c>
      <c r="C3" s="34"/>
      <c r="D3" s="35"/>
      <c r="E3" s="33" t="s">
        <v>4</v>
      </c>
      <c r="F3" s="35"/>
      <c r="G3" s="33" t="s">
        <v>5</v>
      </c>
      <c r="H3" s="35"/>
      <c r="I3" s="33" t="s">
        <v>6</v>
      </c>
      <c r="J3" s="35"/>
      <c r="K3" s="33" t="s">
        <v>7</v>
      </c>
      <c r="L3" s="35"/>
    </row>
    <row r="4" spans="1:12" s="14" customFormat="1" ht="21.75" customHeight="1">
      <c r="A4" s="32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86</v>
      </c>
      <c r="B5" s="7">
        <f>SUM(C5:D5)</f>
        <v>48</v>
      </c>
      <c r="C5" s="7">
        <f>SUM(E5,G5,I5,K5)</f>
        <v>15</v>
      </c>
      <c r="D5" s="7">
        <f>SUM(F5,H5,J5,L5)</f>
        <v>33</v>
      </c>
      <c r="E5" s="7">
        <v>5</v>
      </c>
      <c r="F5" s="7">
        <v>5</v>
      </c>
      <c r="G5" s="7">
        <v>4</v>
      </c>
      <c r="H5" s="7">
        <v>7</v>
      </c>
      <c r="I5" s="7">
        <v>2</v>
      </c>
      <c r="J5" s="7">
        <v>7</v>
      </c>
      <c r="K5" s="7">
        <v>4</v>
      </c>
      <c r="L5" s="7">
        <v>14</v>
      </c>
    </row>
    <row r="6" spans="1:12" s="14" customFormat="1" ht="21.75" customHeight="1">
      <c r="A6" s="16" t="s">
        <v>87</v>
      </c>
      <c r="B6" s="7">
        <f aca="true" t="shared" si="0" ref="B6:B63">SUM(C6:D6)</f>
        <v>42</v>
      </c>
      <c r="C6" s="7">
        <f aca="true" t="shared" si="1" ref="C6:C63">SUM(E6,G6,I6,K6)</f>
        <v>28</v>
      </c>
      <c r="D6" s="7">
        <f aca="true" t="shared" si="2" ref="D6:D63">SUM(F6,H6,J6,L6)</f>
        <v>14</v>
      </c>
      <c r="E6" s="7">
        <v>6</v>
      </c>
      <c r="F6" s="7">
        <v>2</v>
      </c>
      <c r="G6" s="7">
        <v>5</v>
      </c>
      <c r="H6" s="7">
        <v>5</v>
      </c>
      <c r="I6" s="7">
        <v>5</v>
      </c>
      <c r="J6" s="7">
        <v>3</v>
      </c>
      <c r="K6" s="7">
        <v>12</v>
      </c>
      <c r="L6" s="7">
        <v>4</v>
      </c>
    </row>
    <row r="7" spans="1:12" s="14" customFormat="1" ht="21.75" customHeight="1">
      <c r="A7" s="16" t="s">
        <v>88</v>
      </c>
      <c r="B7" s="7">
        <f t="shared" si="0"/>
        <v>36</v>
      </c>
      <c r="C7" s="7">
        <f t="shared" si="1"/>
        <v>23</v>
      </c>
      <c r="D7" s="7">
        <f t="shared" si="2"/>
        <v>13</v>
      </c>
      <c r="E7" s="7">
        <v>3</v>
      </c>
      <c r="F7" s="7">
        <v>3</v>
      </c>
      <c r="G7" s="7">
        <v>4</v>
      </c>
      <c r="H7" s="7">
        <v>4</v>
      </c>
      <c r="I7" s="7">
        <v>7</v>
      </c>
      <c r="J7" s="7">
        <v>2</v>
      </c>
      <c r="K7" s="7">
        <v>9</v>
      </c>
      <c r="L7" s="7">
        <v>4</v>
      </c>
    </row>
    <row r="8" spans="1:12" s="17" customFormat="1" ht="21.75" customHeight="1">
      <c r="A8" s="18" t="s">
        <v>18</v>
      </c>
      <c r="B8" s="10">
        <f t="shared" si="0"/>
        <v>126</v>
      </c>
      <c r="C8" s="10">
        <f t="shared" si="1"/>
        <v>66</v>
      </c>
      <c r="D8" s="10">
        <f t="shared" si="2"/>
        <v>60</v>
      </c>
      <c r="E8" s="10">
        <v>14</v>
      </c>
      <c r="F8" s="10">
        <v>10</v>
      </c>
      <c r="G8" s="10">
        <v>13</v>
      </c>
      <c r="H8" s="10">
        <v>16</v>
      </c>
      <c r="I8" s="10">
        <v>14</v>
      </c>
      <c r="J8" s="10">
        <v>12</v>
      </c>
      <c r="K8" s="10">
        <v>25</v>
      </c>
      <c r="L8" s="10">
        <v>22</v>
      </c>
    </row>
    <row r="9" spans="1:12" s="14" customFormat="1" ht="21.75" customHeight="1">
      <c r="A9" s="16" t="s">
        <v>89</v>
      </c>
      <c r="B9" s="7">
        <f t="shared" si="0"/>
        <v>38</v>
      </c>
      <c r="C9" s="7">
        <f t="shared" si="1"/>
        <v>28</v>
      </c>
      <c r="D9" s="7">
        <f t="shared" si="2"/>
        <v>10</v>
      </c>
      <c r="E9" s="7">
        <v>12</v>
      </c>
      <c r="F9" s="7">
        <v>4</v>
      </c>
      <c r="G9" s="7">
        <v>8</v>
      </c>
      <c r="H9" s="7">
        <v>4</v>
      </c>
      <c r="I9" s="7">
        <v>6</v>
      </c>
      <c r="J9" s="7">
        <v>1</v>
      </c>
      <c r="K9" s="7">
        <v>2</v>
      </c>
      <c r="L9" s="7">
        <v>1</v>
      </c>
    </row>
    <row r="10" spans="1:12" s="14" customFormat="1" ht="21.75" customHeight="1">
      <c r="A10" s="16" t="s">
        <v>90</v>
      </c>
      <c r="B10" s="7">
        <f t="shared" si="0"/>
        <v>54</v>
      </c>
      <c r="C10" s="7">
        <f t="shared" si="1"/>
        <v>23</v>
      </c>
      <c r="D10" s="7">
        <f t="shared" si="2"/>
        <v>31</v>
      </c>
      <c r="E10" s="7">
        <v>5</v>
      </c>
      <c r="F10" s="7">
        <v>9</v>
      </c>
      <c r="G10" s="7">
        <v>7</v>
      </c>
      <c r="H10" s="7">
        <v>8</v>
      </c>
      <c r="I10" s="7">
        <v>5</v>
      </c>
      <c r="J10" s="7">
        <v>8</v>
      </c>
      <c r="K10" s="7">
        <v>6</v>
      </c>
      <c r="L10" s="7">
        <v>6</v>
      </c>
    </row>
    <row r="11" spans="1:12" s="14" customFormat="1" ht="21.75" customHeight="1">
      <c r="A11" s="16" t="s">
        <v>91</v>
      </c>
      <c r="B11" s="7">
        <f t="shared" si="0"/>
        <v>30</v>
      </c>
      <c r="C11" s="7">
        <f t="shared" si="1"/>
        <v>6</v>
      </c>
      <c r="D11" s="7">
        <f t="shared" si="2"/>
        <v>24</v>
      </c>
      <c r="E11" s="7">
        <v>3</v>
      </c>
      <c r="F11" s="7">
        <v>9</v>
      </c>
      <c r="G11" s="7">
        <v>3</v>
      </c>
      <c r="H11" s="7">
        <v>9</v>
      </c>
      <c r="I11" s="7">
        <v>0</v>
      </c>
      <c r="J11" s="7">
        <v>4</v>
      </c>
      <c r="K11" s="7">
        <v>0</v>
      </c>
      <c r="L11" s="7">
        <v>2</v>
      </c>
    </row>
    <row r="12" spans="1:12" s="17" customFormat="1" ht="21.75" customHeight="1">
      <c r="A12" s="18" t="s">
        <v>23</v>
      </c>
      <c r="B12" s="10">
        <f t="shared" si="0"/>
        <v>122</v>
      </c>
      <c r="C12" s="10">
        <f t="shared" si="1"/>
        <v>57</v>
      </c>
      <c r="D12" s="10">
        <f t="shared" si="2"/>
        <v>65</v>
      </c>
      <c r="E12" s="10">
        <v>20</v>
      </c>
      <c r="F12" s="10">
        <v>22</v>
      </c>
      <c r="G12" s="10">
        <v>18</v>
      </c>
      <c r="H12" s="10">
        <v>21</v>
      </c>
      <c r="I12" s="10">
        <v>11</v>
      </c>
      <c r="J12" s="10">
        <v>13</v>
      </c>
      <c r="K12" s="10">
        <v>8</v>
      </c>
      <c r="L12" s="10">
        <v>9</v>
      </c>
    </row>
    <row r="13" spans="1:12" s="14" customFormat="1" ht="21.75" customHeight="1">
      <c r="A13" s="16" t="s">
        <v>92</v>
      </c>
      <c r="B13" s="7">
        <f t="shared" si="0"/>
        <v>70</v>
      </c>
      <c r="C13" s="7">
        <f t="shared" si="1"/>
        <v>17</v>
      </c>
      <c r="D13" s="7">
        <f t="shared" si="2"/>
        <v>53</v>
      </c>
      <c r="E13" s="7">
        <v>6</v>
      </c>
      <c r="F13" s="7">
        <v>14</v>
      </c>
      <c r="G13" s="7">
        <v>6</v>
      </c>
      <c r="H13" s="7">
        <v>18</v>
      </c>
      <c r="I13" s="7">
        <v>3</v>
      </c>
      <c r="J13" s="7">
        <v>12</v>
      </c>
      <c r="K13" s="7">
        <v>2</v>
      </c>
      <c r="L13" s="7">
        <v>9</v>
      </c>
    </row>
    <row r="14" spans="1:12" s="17" customFormat="1" ht="21.75" customHeight="1">
      <c r="A14" s="18" t="s">
        <v>27</v>
      </c>
      <c r="B14" s="10">
        <f t="shared" si="0"/>
        <v>70</v>
      </c>
      <c r="C14" s="10">
        <f t="shared" si="1"/>
        <v>17</v>
      </c>
      <c r="D14" s="10">
        <f t="shared" si="2"/>
        <v>53</v>
      </c>
      <c r="E14" s="10">
        <v>6</v>
      </c>
      <c r="F14" s="10">
        <v>14</v>
      </c>
      <c r="G14" s="10">
        <v>6</v>
      </c>
      <c r="H14" s="10">
        <v>18</v>
      </c>
      <c r="I14" s="10">
        <v>3</v>
      </c>
      <c r="J14" s="10">
        <v>12</v>
      </c>
      <c r="K14" s="10">
        <v>2</v>
      </c>
      <c r="L14" s="10">
        <v>9</v>
      </c>
    </row>
    <row r="15" spans="1:12" s="14" customFormat="1" ht="21.75" customHeight="1">
      <c r="A15" s="16" t="s">
        <v>93</v>
      </c>
      <c r="B15" s="7">
        <f t="shared" si="0"/>
        <v>54</v>
      </c>
      <c r="C15" s="7">
        <f t="shared" si="1"/>
        <v>9</v>
      </c>
      <c r="D15" s="7">
        <f t="shared" si="2"/>
        <v>45</v>
      </c>
      <c r="E15" s="7">
        <v>4</v>
      </c>
      <c r="F15" s="7">
        <v>13</v>
      </c>
      <c r="G15" s="7">
        <v>2</v>
      </c>
      <c r="H15" s="7">
        <v>14</v>
      </c>
      <c r="I15" s="7">
        <v>2</v>
      </c>
      <c r="J15" s="7">
        <v>12</v>
      </c>
      <c r="K15" s="7">
        <v>1</v>
      </c>
      <c r="L15" s="7">
        <v>6</v>
      </c>
    </row>
    <row r="16" spans="1:12" s="14" customFormat="1" ht="21.75" customHeight="1">
      <c r="A16" s="16" t="s">
        <v>94</v>
      </c>
      <c r="B16" s="7">
        <f t="shared" si="0"/>
        <v>37</v>
      </c>
      <c r="C16" s="7">
        <f t="shared" si="1"/>
        <v>10</v>
      </c>
      <c r="D16" s="7">
        <f t="shared" si="2"/>
        <v>27</v>
      </c>
      <c r="E16" s="7">
        <v>3</v>
      </c>
      <c r="F16" s="7">
        <v>8</v>
      </c>
      <c r="G16" s="7">
        <v>4</v>
      </c>
      <c r="H16" s="7">
        <v>9</v>
      </c>
      <c r="I16" s="7">
        <v>3</v>
      </c>
      <c r="J16" s="7">
        <v>7</v>
      </c>
      <c r="K16" s="7">
        <v>0</v>
      </c>
      <c r="L16" s="7">
        <v>3</v>
      </c>
    </row>
    <row r="17" spans="1:12" s="14" customFormat="1" ht="21.75" customHeight="1">
      <c r="A17" s="16" t="s">
        <v>95</v>
      </c>
      <c r="B17" s="7">
        <f t="shared" si="0"/>
        <v>32</v>
      </c>
      <c r="C17" s="7">
        <f t="shared" si="1"/>
        <v>13</v>
      </c>
      <c r="D17" s="7">
        <f t="shared" si="2"/>
        <v>19</v>
      </c>
      <c r="E17" s="7">
        <v>2</v>
      </c>
      <c r="F17" s="7">
        <v>7</v>
      </c>
      <c r="G17" s="7">
        <v>5</v>
      </c>
      <c r="H17" s="7">
        <v>5</v>
      </c>
      <c r="I17" s="7">
        <v>4</v>
      </c>
      <c r="J17" s="7">
        <v>5</v>
      </c>
      <c r="K17" s="7">
        <v>2</v>
      </c>
      <c r="L17" s="7">
        <v>2</v>
      </c>
    </row>
    <row r="18" spans="1:12" s="17" customFormat="1" ht="21.75" customHeight="1">
      <c r="A18" s="18" t="s">
        <v>31</v>
      </c>
      <c r="B18" s="10">
        <f t="shared" si="0"/>
        <v>123</v>
      </c>
      <c r="C18" s="10">
        <f t="shared" si="1"/>
        <v>32</v>
      </c>
      <c r="D18" s="10">
        <f t="shared" si="2"/>
        <v>91</v>
      </c>
      <c r="E18" s="10">
        <v>9</v>
      </c>
      <c r="F18" s="10">
        <v>28</v>
      </c>
      <c r="G18" s="10">
        <v>11</v>
      </c>
      <c r="H18" s="10">
        <v>28</v>
      </c>
      <c r="I18" s="10">
        <v>9</v>
      </c>
      <c r="J18" s="10">
        <v>24</v>
      </c>
      <c r="K18" s="10">
        <v>3</v>
      </c>
      <c r="L18" s="10">
        <v>11</v>
      </c>
    </row>
    <row r="19" spans="1:12" s="14" customFormat="1" ht="21.75" customHeight="1">
      <c r="A19" s="16" t="s">
        <v>96</v>
      </c>
      <c r="B19" s="7">
        <f t="shared" si="0"/>
        <v>38</v>
      </c>
      <c r="C19" s="7">
        <f t="shared" si="1"/>
        <v>3</v>
      </c>
      <c r="D19" s="7">
        <f t="shared" si="2"/>
        <v>35</v>
      </c>
      <c r="E19" s="7">
        <v>1</v>
      </c>
      <c r="F19" s="7">
        <v>9</v>
      </c>
      <c r="G19" s="7">
        <v>0</v>
      </c>
      <c r="H19" s="7">
        <v>13</v>
      </c>
      <c r="I19" s="7">
        <v>2</v>
      </c>
      <c r="J19" s="7">
        <v>4</v>
      </c>
      <c r="K19" s="7">
        <v>0</v>
      </c>
      <c r="L19" s="7">
        <v>9</v>
      </c>
    </row>
    <row r="20" spans="1:12" s="14" customFormat="1" ht="21.75" customHeight="1">
      <c r="A20" s="16" t="s">
        <v>97</v>
      </c>
      <c r="B20" s="7">
        <f t="shared" si="0"/>
        <v>50</v>
      </c>
      <c r="C20" s="7">
        <f t="shared" si="1"/>
        <v>23</v>
      </c>
      <c r="D20" s="7">
        <f t="shared" si="2"/>
        <v>27</v>
      </c>
      <c r="E20" s="7">
        <v>6</v>
      </c>
      <c r="F20" s="7">
        <v>12</v>
      </c>
      <c r="G20" s="7">
        <v>8</v>
      </c>
      <c r="H20" s="7">
        <v>10</v>
      </c>
      <c r="I20" s="7">
        <v>7</v>
      </c>
      <c r="J20" s="7">
        <v>5</v>
      </c>
      <c r="K20" s="7">
        <v>2</v>
      </c>
      <c r="L20" s="7">
        <v>0</v>
      </c>
    </row>
    <row r="21" spans="1:12" s="14" customFormat="1" ht="21.75" customHeight="1">
      <c r="A21" s="16" t="s">
        <v>98</v>
      </c>
      <c r="B21" s="7">
        <f t="shared" si="0"/>
        <v>48</v>
      </c>
      <c r="C21" s="7">
        <f t="shared" si="1"/>
        <v>9</v>
      </c>
      <c r="D21" s="7">
        <f t="shared" si="2"/>
        <v>39</v>
      </c>
      <c r="E21" s="7">
        <v>1</v>
      </c>
      <c r="F21" s="7">
        <v>11</v>
      </c>
      <c r="G21" s="7">
        <v>4</v>
      </c>
      <c r="H21" s="7">
        <v>7</v>
      </c>
      <c r="I21" s="7">
        <v>1</v>
      </c>
      <c r="J21" s="7">
        <v>10</v>
      </c>
      <c r="K21" s="7">
        <v>3</v>
      </c>
      <c r="L21" s="7">
        <v>11</v>
      </c>
    </row>
    <row r="22" spans="1:12" s="14" customFormat="1" ht="21.75" customHeight="1">
      <c r="A22" s="16" t="s">
        <v>99</v>
      </c>
      <c r="B22" s="7">
        <f t="shared" si="0"/>
        <v>11</v>
      </c>
      <c r="C22" s="7">
        <f t="shared" si="1"/>
        <v>7</v>
      </c>
      <c r="D22" s="7">
        <f t="shared" si="2"/>
        <v>4</v>
      </c>
      <c r="E22" s="7">
        <v>3</v>
      </c>
      <c r="F22" s="7">
        <v>2</v>
      </c>
      <c r="G22" s="7">
        <v>3</v>
      </c>
      <c r="H22" s="7">
        <v>2</v>
      </c>
      <c r="I22" s="7">
        <v>0</v>
      </c>
      <c r="J22" s="7">
        <v>0</v>
      </c>
      <c r="K22" s="7">
        <v>1</v>
      </c>
      <c r="L22" s="7">
        <v>0</v>
      </c>
    </row>
    <row r="23" spans="1:12" s="17" customFormat="1" ht="21.75" customHeight="1">
      <c r="A23" s="18" t="s">
        <v>38</v>
      </c>
      <c r="B23" s="10">
        <f t="shared" si="0"/>
        <v>147</v>
      </c>
      <c r="C23" s="10">
        <f t="shared" si="1"/>
        <v>42</v>
      </c>
      <c r="D23" s="10">
        <f t="shared" si="2"/>
        <v>105</v>
      </c>
      <c r="E23" s="10">
        <v>11</v>
      </c>
      <c r="F23" s="10">
        <v>34</v>
      </c>
      <c r="G23" s="10">
        <v>15</v>
      </c>
      <c r="H23" s="10">
        <v>32</v>
      </c>
      <c r="I23" s="10">
        <v>10</v>
      </c>
      <c r="J23" s="10">
        <v>19</v>
      </c>
      <c r="K23" s="10">
        <v>6</v>
      </c>
      <c r="L23" s="10">
        <v>20</v>
      </c>
    </row>
    <row r="24" spans="1:12" s="14" customFormat="1" ht="21.75" customHeight="1">
      <c r="A24" s="16" t="s">
        <v>100</v>
      </c>
      <c r="B24" s="7">
        <f t="shared" si="0"/>
        <v>26</v>
      </c>
      <c r="C24" s="7">
        <f t="shared" si="1"/>
        <v>23</v>
      </c>
      <c r="D24" s="7">
        <f t="shared" si="2"/>
        <v>3</v>
      </c>
      <c r="E24" s="7">
        <v>6</v>
      </c>
      <c r="F24" s="7">
        <v>2</v>
      </c>
      <c r="G24" s="7">
        <v>12</v>
      </c>
      <c r="H24" s="7">
        <v>1</v>
      </c>
      <c r="I24" s="7">
        <v>2</v>
      </c>
      <c r="J24" s="7">
        <v>0</v>
      </c>
      <c r="K24" s="7">
        <v>3</v>
      </c>
      <c r="L24" s="7">
        <v>0</v>
      </c>
    </row>
    <row r="25" spans="1:12" s="14" customFormat="1" ht="21.75" customHeight="1">
      <c r="A25" s="16" t="s">
        <v>101</v>
      </c>
      <c r="B25" s="7">
        <f t="shared" si="0"/>
        <v>54</v>
      </c>
      <c r="C25" s="7">
        <f t="shared" si="1"/>
        <v>33</v>
      </c>
      <c r="D25" s="7">
        <f t="shared" si="2"/>
        <v>21</v>
      </c>
      <c r="E25" s="7">
        <v>16</v>
      </c>
      <c r="F25" s="7">
        <v>11</v>
      </c>
      <c r="G25" s="7">
        <v>15</v>
      </c>
      <c r="H25" s="7">
        <v>8</v>
      </c>
      <c r="I25" s="7">
        <v>2</v>
      </c>
      <c r="J25" s="7">
        <v>2</v>
      </c>
      <c r="K25" s="7">
        <v>0</v>
      </c>
      <c r="L25" s="7">
        <v>0</v>
      </c>
    </row>
    <row r="26" spans="1:12" s="14" customFormat="1" ht="21.75" customHeight="1">
      <c r="A26" s="16" t="s">
        <v>102</v>
      </c>
      <c r="B26" s="7">
        <f t="shared" si="0"/>
        <v>19</v>
      </c>
      <c r="C26" s="7">
        <f t="shared" si="1"/>
        <v>13</v>
      </c>
      <c r="D26" s="7">
        <f t="shared" si="2"/>
        <v>6</v>
      </c>
      <c r="E26" s="7">
        <v>4</v>
      </c>
      <c r="F26" s="7">
        <v>3</v>
      </c>
      <c r="G26" s="7">
        <v>8</v>
      </c>
      <c r="H26" s="7">
        <v>3</v>
      </c>
      <c r="I26" s="7">
        <v>1</v>
      </c>
      <c r="J26" s="7">
        <v>0</v>
      </c>
      <c r="K26" s="7">
        <v>0</v>
      </c>
      <c r="L26" s="7">
        <v>0</v>
      </c>
    </row>
    <row r="27" spans="1:12" s="14" customFormat="1" ht="21.75" customHeight="1">
      <c r="A27" s="16" t="s">
        <v>103</v>
      </c>
      <c r="B27" s="7">
        <f t="shared" si="0"/>
        <v>57</v>
      </c>
      <c r="C27" s="7">
        <f t="shared" si="1"/>
        <v>53</v>
      </c>
      <c r="D27" s="7">
        <f t="shared" si="2"/>
        <v>4</v>
      </c>
      <c r="E27" s="7">
        <v>24</v>
      </c>
      <c r="F27" s="7">
        <v>3</v>
      </c>
      <c r="G27" s="7">
        <v>19</v>
      </c>
      <c r="H27" s="7">
        <v>1</v>
      </c>
      <c r="I27" s="7">
        <v>7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104</v>
      </c>
      <c r="B28" s="7">
        <f t="shared" si="0"/>
        <v>43</v>
      </c>
      <c r="C28" s="7">
        <f t="shared" si="1"/>
        <v>26</v>
      </c>
      <c r="D28" s="7">
        <f t="shared" si="2"/>
        <v>17</v>
      </c>
      <c r="E28" s="7">
        <v>11</v>
      </c>
      <c r="F28" s="7">
        <v>6</v>
      </c>
      <c r="G28" s="7">
        <v>9</v>
      </c>
      <c r="H28" s="7">
        <v>7</v>
      </c>
      <c r="I28" s="7">
        <v>5</v>
      </c>
      <c r="J28" s="7">
        <v>4</v>
      </c>
      <c r="K28" s="7">
        <v>1</v>
      </c>
      <c r="L28" s="7">
        <v>0</v>
      </c>
    </row>
    <row r="29" spans="1:12" s="14" customFormat="1" ht="21.75" customHeight="1">
      <c r="A29" s="16" t="s">
        <v>105</v>
      </c>
      <c r="B29" s="7">
        <f t="shared" si="0"/>
        <v>69</v>
      </c>
      <c r="C29" s="7">
        <f t="shared" si="1"/>
        <v>62</v>
      </c>
      <c r="D29" s="7">
        <f t="shared" si="2"/>
        <v>7</v>
      </c>
      <c r="E29" s="7">
        <v>27</v>
      </c>
      <c r="F29" s="7">
        <v>2</v>
      </c>
      <c r="G29" s="7">
        <v>18</v>
      </c>
      <c r="H29" s="7">
        <v>2</v>
      </c>
      <c r="I29" s="7">
        <v>13</v>
      </c>
      <c r="J29" s="7">
        <v>2</v>
      </c>
      <c r="K29" s="7">
        <v>4</v>
      </c>
      <c r="L29" s="7">
        <v>1</v>
      </c>
    </row>
    <row r="30" spans="1:12" s="17" customFormat="1" ht="21.75" customHeight="1">
      <c r="A30" s="18" t="s">
        <v>48</v>
      </c>
      <c r="B30" s="10">
        <f t="shared" si="0"/>
        <v>268</v>
      </c>
      <c r="C30" s="10">
        <f t="shared" si="1"/>
        <v>210</v>
      </c>
      <c r="D30" s="10">
        <f t="shared" si="2"/>
        <v>58</v>
      </c>
      <c r="E30" s="10">
        <v>88</v>
      </c>
      <c r="F30" s="10">
        <v>27</v>
      </c>
      <c r="G30" s="10">
        <v>81</v>
      </c>
      <c r="H30" s="10">
        <v>22</v>
      </c>
      <c r="I30" s="10">
        <v>30</v>
      </c>
      <c r="J30" s="10">
        <v>8</v>
      </c>
      <c r="K30" s="10">
        <v>11</v>
      </c>
      <c r="L30" s="10">
        <v>1</v>
      </c>
    </row>
    <row r="31" spans="1:12" s="14" customFormat="1" ht="21.75" customHeight="1">
      <c r="A31" s="16" t="s">
        <v>106</v>
      </c>
      <c r="B31" s="7">
        <f t="shared" si="0"/>
        <v>48</v>
      </c>
      <c r="C31" s="7">
        <f t="shared" si="1"/>
        <v>11</v>
      </c>
      <c r="D31" s="7">
        <f t="shared" si="2"/>
        <v>37</v>
      </c>
      <c r="E31" s="7">
        <v>0</v>
      </c>
      <c r="F31" s="7">
        <v>12</v>
      </c>
      <c r="G31" s="7">
        <v>3</v>
      </c>
      <c r="H31" s="7">
        <v>4</v>
      </c>
      <c r="I31" s="7">
        <v>2</v>
      </c>
      <c r="J31" s="7">
        <v>12</v>
      </c>
      <c r="K31" s="7">
        <v>6</v>
      </c>
      <c r="L31" s="7">
        <v>9</v>
      </c>
    </row>
    <row r="32" spans="1:12" s="14" customFormat="1" ht="21.75" customHeight="1">
      <c r="A32" s="16" t="s">
        <v>107</v>
      </c>
      <c r="B32" s="7">
        <f t="shared" si="0"/>
        <v>69</v>
      </c>
      <c r="C32" s="7">
        <f t="shared" si="1"/>
        <v>25</v>
      </c>
      <c r="D32" s="7">
        <f t="shared" si="2"/>
        <v>44</v>
      </c>
      <c r="E32" s="7">
        <v>9</v>
      </c>
      <c r="F32" s="7">
        <v>11</v>
      </c>
      <c r="G32" s="7">
        <v>2</v>
      </c>
      <c r="H32" s="7">
        <v>11</v>
      </c>
      <c r="I32" s="7">
        <v>7</v>
      </c>
      <c r="J32" s="7">
        <v>12</v>
      </c>
      <c r="K32" s="7">
        <v>7</v>
      </c>
      <c r="L32" s="7">
        <v>10</v>
      </c>
    </row>
    <row r="33" spans="1:12" s="14" customFormat="1" ht="21.75" customHeight="1">
      <c r="A33" s="16" t="s">
        <v>108</v>
      </c>
      <c r="B33" s="7">
        <f t="shared" si="0"/>
        <v>41</v>
      </c>
      <c r="C33" s="7">
        <f t="shared" si="1"/>
        <v>7</v>
      </c>
      <c r="D33" s="7">
        <f t="shared" si="2"/>
        <v>34</v>
      </c>
      <c r="E33" s="7">
        <v>2</v>
      </c>
      <c r="F33" s="7">
        <v>11</v>
      </c>
      <c r="G33" s="7">
        <v>1</v>
      </c>
      <c r="H33" s="7">
        <v>11</v>
      </c>
      <c r="I33" s="7">
        <v>1</v>
      </c>
      <c r="J33" s="7">
        <v>4</v>
      </c>
      <c r="K33" s="7">
        <v>3</v>
      </c>
      <c r="L33" s="7">
        <v>8</v>
      </c>
    </row>
    <row r="34" spans="1:12" s="14" customFormat="1" ht="21.75" customHeight="1">
      <c r="A34" s="16" t="s">
        <v>109</v>
      </c>
      <c r="B34" s="7">
        <f t="shared" si="0"/>
        <v>42</v>
      </c>
      <c r="C34" s="7">
        <f t="shared" si="1"/>
        <v>8</v>
      </c>
      <c r="D34" s="7">
        <f t="shared" si="2"/>
        <v>34</v>
      </c>
      <c r="E34" s="7">
        <v>0</v>
      </c>
      <c r="F34" s="7">
        <v>11</v>
      </c>
      <c r="G34" s="7">
        <v>1</v>
      </c>
      <c r="H34" s="7">
        <v>8</v>
      </c>
      <c r="I34" s="7">
        <v>5</v>
      </c>
      <c r="J34" s="7">
        <v>6</v>
      </c>
      <c r="K34" s="7">
        <v>2</v>
      </c>
      <c r="L34" s="7">
        <v>9</v>
      </c>
    </row>
    <row r="35" spans="1:12" s="14" customFormat="1" ht="21.75" customHeight="1">
      <c r="A35" s="16" t="s">
        <v>110</v>
      </c>
      <c r="B35" s="7">
        <f t="shared" si="0"/>
        <v>32</v>
      </c>
      <c r="C35" s="7">
        <f t="shared" si="1"/>
        <v>11</v>
      </c>
      <c r="D35" s="7">
        <f t="shared" si="2"/>
        <v>21</v>
      </c>
      <c r="E35" s="7">
        <v>3</v>
      </c>
      <c r="F35" s="7">
        <v>5</v>
      </c>
      <c r="G35" s="7">
        <v>2</v>
      </c>
      <c r="H35" s="7">
        <v>4</v>
      </c>
      <c r="I35" s="7">
        <v>3</v>
      </c>
      <c r="J35" s="7">
        <v>6</v>
      </c>
      <c r="K35" s="7">
        <v>3</v>
      </c>
      <c r="L35" s="7">
        <v>6</v>
      </c>
    </row>
    <row r="36" spans="1:12" s="14" customFormat="1" ht="21.75" customHeight="1">
      <c r="A36" s="16" t="s">
        <v>111</v>
      </c>
      <c r="B36" s="7">
        <f t="shared" si="0"/>
        <v>59</v>
      </c>
      <c r="C36" s="7">
        <f t="shared" si="1"/>
        <v>22</v>
      </c>
      <c r="D36" s="7">
        <f t="shared" si="2"/>
        <v>37</v>
      </c>
      <c r="E36" s="7">
        <v>4</v>
      </c>
      <c r="F36" s="7">
        <v>11</v>
      </c>
      <c r="G36" s="7">
        <v>6</v>
      </c>
      <c r="H36" s="7">
        <v>7</v>
      </c>
      <c r="I36" s="7">
        <v>8</v>
      </c>
      <c r="J36" s="7">
        <v>8</v>
      </c>
      <c r="K36" s="7">
        <v>4</v>
      </c>
      <c r="L36" s="7">
        <v>11</v>
      </c>
    </row>
    <row r="37" spans="1:12" s="14" customFormat="1" ht="21.75" customHeight="1">
      <c r="A37" s="16" t="s">
        <v>112</v>
      </c>
      <c r="B37" s="7">
        <f t="shared" si="0"/>
        <v>38</v>
      </c>
      <c r="C37" s="7">
        <f t="shared" si="1"/>
        <v>11</v>
      </c>
      <c r="D37" s="7">
        <f t="shared" si="2"/>
        <v>27</v>
      </c>
      <c r="E37" s="7">
        <v>2</v>
      </c>
      <c r="F37" s="7">
        <v>6</v>
      </c>
      <c r="G37" s="7">
        <v>2</v>
      </c>
      <c r="H37" s="7">
        <v>8</v>
      </c>
      <c r="I37" s="7">
        <v>4</v>
      </c>
      <c r="J37" s="7">
        <v>7</v>
      </c>
      <c r="K37" s="7">
        <v>3</v>
      </c>
      <c r="L37" s="7">
        <v>6</v>
      </c>
    </row>
    <row r="38" spans="1:12" s="17" customFormat="1" ht="21.75" customHeight="1">
      <c r="A38" s="18" t="s">
        <v>55</v>
      </c>
      <c r="B38" s="10">
        <f t="shared" si="0"/>
        <v>329</v>
      </c>
      <c r="C38" s="10">
        <f t="shared" si="1"/>
        <v>95</v>
      </c>
      <c r="D38" s="10">
        <f t="shared" si="2"/>
        <v>234</v>
      </c>
      <c r="E38" s="10">
        <v>20</v>
      </c>
      <c r="F38" s="10">
        <v>67</v>
      </c>
      <c r="G38" s="10">
        <v>17</v>
      </c>
      <c r="H38" s="10">
        <v>53</v>
      </c>
      <c r="I38" s="10">
        <v>30</v>
      </c>
      <c r="J38" s="10">
        <v>55</v>
      </c>
      <c r="K38" s="10">
        <v>28</v>
      </c>
      <c r="L38" s="10">
        <v>59</v>
      </c>
    </row>
    <row r="39" spans="1:12" s="14" customFormat="1" ht="21.75" customHeight="1">
      <c r="A39" s="16" t="s">
        <v>113</v>
      </c>
      <c r="B39" s="7">
        <f t="shared" si="0"/>
        <v>3</v>
      </c>
      <c r="C39" s="7">
        <f t="shared" si="1"/>
        <v>0</v>
      </c>
      <c r="D39" s="7">
        <f t="shared" si="2"/>
        <v>3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4" customFormat="1" ht="21.75" customHeight="1">
      <c r="A40" s="16" t="s">
        <v>114</v>
      </c>
      <c r="B40" s="7">
        <f t="shared" si="0"/>
        <v>63</v>
      </c>
      <c r="C40" s="7">
        <f t="shared" si="1"/>
        <v>13</v>
      </c>
      <c r="D40" s="7">
        <f t="shared" si="2"/>
        <v>50</v>
      </c>
      <c r="E40" s="7">
        <v>2</v>
      </c>
      <c r="F40" s="7">
        <v>9</v>
      </c>
      <c r="G40" s="7">
        <v>2</v>
      </c>
      <c r="H40" s="7">
        <v>13</v>
      </c>
      <c r="I40" s="7">
        <v>6</v>
      </c>
      <c r="J40" s="7">
        <v>7</v>
      </c>
      <c r="K40" s="7">
        <v>3</v>
      </c>
      <c r="L40" s="7">
        <v>21</v>
      </c>
    </row>
    <row r="41" spans="1:12" s="14" customFormat="1" ht="21.75" customHeight="1">
      <c r="A41" s="16" t="s">
        <v>115</v>
      </c>
      <c r="B41" s="7">
        <f t="shared" si="0"/>
        <v>62</v>
      </c>
      <c r="C41" s="7">
        <f t="shared" si="1"/>
        <v>18</v>
      </c>
      <c r="D41" s="7">
        <f t="shared" si="2"/>
        <v>44</v>
      </c>
      <c r="E41" s="7">
        <v>7</v>
      </c>
      <c r="F41" s="7">
        <v>12</v>
      </c>
      <c r="G41" s="7">
        <v>2</v>
      </c>
      <c r="H41" s="7">
        <v>18</v>
      </c>
      <c r="I41" s="7">
        <v>5</v>
      </c>
      <c r="J41" s="7">
        <v>7</v>
      </c>
      <c r="K41" s="7">
        <v>4</v>
      </c>
      <c r="L41" s="7">
        <v>7</v>
      </c>
    </row>
    <row r="42" spans="1:12" s="14" customFormat="1" ht="21.75" customHeight="1">
      <c r="A42" s="16" t="s">
        <v>116</v>
      </c>
      <c r="B42" s="7">
        <f t="shared" si="0"/>
        <v>39</v>
      </c>
      <c r="C42" s="7">
        <f t="shared" si="1"/>
        <v>16</v>
      </c>
      <c r="D42" s="7">
        <f t="shared" si="2"/>
        <v>23</v>
      </c>
      <c r="E42" s="7">
        <v>8</v>
      </c>
      <c r="F42" s="7">
        <v>12</v>
      </c>
      <c r="G42" s="7">
        <v>7</v>
      </c>
      <c r="H42" s="7">
        <v>10</v>
      </c>
      <c r="I42" s="7">
        <v>1</v>
      </c>
      <c r="J42" s="7">
        <v>1</v>
      </c>
      <c r="K42" s="7">
        <v>0</v>
      </c>
      <c r="L42" s="7">
        <v>0</v>
      </c>
    </row>
    <row r="43" spans="1:12" s="14" customFormat="1" ht="21.75" customHeight="1">
      <c r="A43" s="16" t="s">
        <v>117</v>
      </c>
      <c r="B43" s="7">
        <f t="shared" si="0"/>
        <v>61</v>
      </c>
      <c r="C43" s="7">
        <f t="shared" si="1"/>
        <v>4</v>
      </c>
      <c r="D43" s="7">
        <f t="shared" si="2"/>
        <v>57</v>
      </c>
      <c r="E43" s="7">
        <v>2</v>
      </c>
      <c r="F43" s="7">
        <v>14</v>
      </c>
      <c r="G43" s="7">
        <v>0</v>
      </c>
      <c r="H43" s="7">
        <v>16</v>
      </c>
      <c r="I43" s="7">
        <v>1</v>
      </c>
      <c r="J43" s="7">
        <v>10</v>
      </c>
      <c r="K43" s="7">
        <v>1</v>
      </c>
      <c r="L43" s="7">
        <v>17</v>
      </c>
    </row>
    <row r="44" spans="1:12" s="14" customFormat="1" ht="21.75" customHeight="1">
      <c r="A44" s="16" t="s">
        <v>118</v>
      </c>
      <c r="B44" s="7">
        <f t="shared" si="0"/>
        <v>42</v>
      </c>
      <c r="C44" s="7">
        <f t="shared" si="1"/>
        <v>14</v>
      </c>
      <c r="D44" s="7">
        <f t="shared" si="2"/>
        <v>28</v>
      </c>
      <c r="E44" s="7">
        <v>5</v>
      </c>
      <c r="F44" s="7">
        <v>13</v>
      </c>
      <c r="G44" s="7">
        <v>6</v>
      </c>
      <c r="H44" s="7">
        <v>12</v>
      </c>
      <c r="I44" s="7">
        <v>3</v>
      </c>
      <c r="J44" s="7">
        <v>2</v>
      </c>
      <c r="K44" s="7">
        <v>0</v>
      </c>
      <c r="L44" s="7">
        <v>1</v>
      </c>
    </row>
    <row r="45" spans="1:12" s="14" customFormat="1" ht="21.75" customHeight="1">
      <c r="A45" s="16" t="s">
        <v>119</v>
      </c>
      <c r="B45" s="7">
        <f t="shared" si="0"/>
        <v>41</v>
      </c>
      <c r="C45" s="7">
        <f t="shared" si="1"/>
        <v>12</v>
      </c>
      <c r="D45" s="7">
        <f t="shared" si="2"/>
        <v>29</v>
      </c>
      <c r="E45" s="7">
        <v>5</v>
      </c>
      <c r="F45" s="7">
        <v>10</v>
      </c>
      <c r="G45" s="7">
        <v>4</v>
      </c>
      <c r="H45" s="7">
        <v>12</v>
      </c>
      <c r="I45" s="7">
        <v>1</v>
      </c>
      <c r="J45" s="7">
        <v>6</v>
      </c>
      <c r="K45" s="7">
        <v>2</v>
      </c>
      <c r="L45" s="7">
        <v>1</v>
      </c>
    </row>
    <row r="46" spans="1:12" s="17" customFormat="1" ht="21.75" customHeight="1">
      <c r="A46" s="18" t="s">
        <v>63</v>
      </c>
      <c r="B46" s="10">
        <f t="shared" si="0"/>
        <v>311</v>
      </c>
      <c r="C46" s="10">
        <f t="shared" si="1"/>
        <v>77</v>
      </c>
      <c r="D46" s="10">
        <f t="shared" si="2"/>
        <v>234</v>
      </c>
      <c r="E46" s="10">
        <v>29</v>
      </c>
      <c r="F46" s="10">
        <v>73</v>
      </c>
      <c r="G46" s="10">
        <v>21</v>
      </c>
      <c r="H46" s="10">
        <v>81</v>
      </c>
      <c r="I46" s="10">
        <v>17</v>
      </c>
      <c r="J46" s="10">
        <v>33</v>
      </c>
      <c r="K46" s="10">
        <v>10</v>
      </c>
      <c r="L46" s="10">
        <v>47</v>
      </c>
    </row>
    <row r="47" spans="1:12" s="14" customFormat="1" ht="21.75" customHeight="1">
      <c r="A47" s="16" t="s">
        <v>120</v>
      </c>
      <c r="B47" s="7">
        <f t="shared" si="0"/>
        <v>104</v>
      </c>
      <c r="C47" s="7">
        <f t="shared" si="1"/>
        <v>73</v>
      </c>
      <c r="D47" s="7">
        <f t="shared" si="2"/>
        <v>31</v>
      </c>
      <c r="E47" s="7">
        <v>19</v>
      </c>
      <c r="F47" s="7">
        <v>7</v>
      </c>
      <c r="G47" s="7">
        <v>11</v>
      </c>
      <c r="H47" s="7">
        <v>9</v>
      </c>
      <c r="I47" s="7">
        <v>18</v>
      </c>
      <c r="J47" s="7">
        <v>6</v>
      </c>
      <c r="K47" s="7">
        <v>25</v>
      </c>
      <c r="L47" s="7">
        <v>9</v>
      </c>
    </row>
    <row r="48" spans="1:12" s="14" customFormat="1" ht="21.75" customHeight="1">
      <c r="A48" s="16" t="s">
        <v>121</v>
      </c>
      <c r="B48" s="7">
        <f t="shared" si="0"/>
        <v>69</v>
      </c>
      <c r="C48" s="7">
        <f t="shared" si="1"/>
        <v>42</v>
      </c>
      <c r="D48" s="7">
        <f t="shared" si="2"/>
        <v>27</v>
      </c>
      <c r="E48" s="7">
        <v>7</v>
      </c>
      <c r="F48" s="7">
        <v>7</v>
      </c>
      <c r="G48" s="7">
        <v>7</v>
      </c>
      <c r="H48" s="7">
        <v>5</v>
      </c>
      <c r="I48" s="7">
        <v>12</v>
      </c>
      <c r="J48" s="7">
        <v>2</v>
      </c>
      <c r="K48" s="7">
        <v>16</v>
      </c>
      <c r="L48" s="7">
        <v>13</v>
      </c>
    </row>
    <row r="49" spans="1:12" s="17" customFormat="1" ht="21.75" customHeight="1">
      <c r="A49" s="18" t="s">
        <v>67</v>
      </c>
      <c r="B49" s="10">
        <f t="shared" si="0"/>
        <v>173</v>
      </c>
      <c r="C49" s="10">
        <f t="shared" si="1"/>
        <v>115</v>
      </c>
      <c r="D49" s="10">
        <f t="shared" si="2"/>
        <v>58</v>
      </c>
      <c r="E49" s="10">
        <v>26</v>
      </c>
      <c r="F49" s="10">
        <v>14</v>
      </c>
      <c r="G49" s="10">
        <v>18</v>
      </c>
      <c r="H49" s="10">
        <v>14</v>
      </c>
      <c r="I49" s="10">
        <v>30</v>
      </c>
      <c r="J49" s="10">
        <v>8</v>
      </c>
      <c r="K49" s="10">
        <v>41</v>
      </c>
      <c r="L49" s="10">
        <v>22</v>
      </c>
    </row>
    <row r="50" spans="1:12" s="14" customFormat="1" ht="21.75" customHeight="1">
      <c r="A50" s="16" t="s">
        <v>122</v>
      </c>
      <c r="B50" s="7">
        <f t="shared" si="0"/>
        <v>55</v>
      </c>
      <c r="C50" s="7">
        <f t="shared" si="1"/>
        <v>26</v>
      </c>
      <c r="D50" s="7">
        <f t="shared" si="2"/>
        <v>29</v>
      </c>
      <c r="E50" s="7">
        <v>9</v>
      </c>
      <c r="F50" s="7">
        <v>15</v>
      </c>
      <c r="G50" s="7">
        <v>15</v>
      </c>
      <c r="H50" s="7">
        <v>12</v>
      </c>
      <c r="I50" s="7">
        <v>1</v>
      </c>
      <c r="J50" s="7">
        <v>2</v>
      </c>
      <c r="K50" s="7">
        <v>1</v>
      </c>
      <c r="L50" s="7">
        <v>0</v>
      </c>
    </row>
    <row r="51" spans="1:12" s="14" customFormat="1" ht="21.75" customHeight="1">
      <c r="A51" s="16" t="s">
        <v>123</v>
      </c>
      <c r="B51" s="7">
        <f t="shared" si="0"/>
        <v>40</v>
      </c>
      <c r="C51" s="7">
        <f t="shared" si="1"/>
        <v>24</v>
      </c>
      <c r="D51" s="7">
        <f t="shared" si="2"/>
        <v>16</v>
      </c>
      <c r="E51" s="7">
        <v>13</v>
      </c>
      <c r="F51" s="7">
        <v>6</v>
      </c>
      <c r="G51" s="7">
        <v>10</v>
      </c>
      <c r="H51" s="7">
        <v>10</v>
      </c>
      <c r="I51" s="7">
        <v>1</v>
      </c>
      <c r="J51" s="7">
        <v>0</v>
      </c>
      <c r="K51" s="7">
        <v>0</v>
      </c>
      <c r="L51" s="7">
        <v>0</v>
      </c>
    </row>
    <row r="52" spans="1:12" s="14" customFormat="1" ht="21.75" customHeight="1">
      <c r="A52" s="16" t="s">
        <v>124</v>
      </c>
      <c r="B52" s="7">
        <f t="shared" si="0"/>
        <v>73</v>
      </c>
      <c r="C52" s="7">
        <f t="shared" si="1"/>
        <v>30</v>
      </c>
      <c r="D52" s="7">
        <f t="shared" si="2"/>
        <v>43</v>
      </c>
      <c r="E52" s="7">
        <v>14</v>
      </c>
      <c r="F52" s="7">
        <v>15</v>
      </c>
      <c r="G52" s="7">
        <v>11</v>
      </c>
      <c r="H52" s="7">
        <v>17</v>
      </c>
      <c r="I52" s="7">
        <v>4</v>
      </c>
      <c r="J52" s="7">
        <v>10</v>
      </c>
      <c r="K52" s="7">
        <v>1</v>
      </c>
      <c r="L52" s="7">
        <v>1</v>
      </c>
    </row>
    <row r="53" spans="1:12" s="14" customFormat="1" ht="21.75" customHeight="1">
      <c r="A53" s="16" t="s">
        <v>125</v>
      </c>
      <c r="B53" s="7">
        <f t="shared" si="0"/>
        <v>33</v>
      </c>
      <c r="C53" s="7">
        <f t="shared" si="1"/>
        <v>17</v>
      </c>
      <c r="D53" s="7">
        <f t="shared" si="2"/>
        <v>16</v>
      </c>
      <c r="E53" s="7">
        <v>7</v>
      </c>
      <c r="F53" s="7">
        <v>7</v>
      </c>
      <c r="G53" s="7">
        <v>6</v>
      </c>
      <c r="H53" s="7">
        <v>9</v>
      </c>
      <c r="I53" s="7">
        <v>3</v>
      </c>
      <c r="J53" s="7">
        <v>0</v>
      </c>
      <c r="K53" s="7">
        <v>1</v>
      </c>
      <c r="L53" s="7">
        <v>0</v>
      </c>
    </row>
    <row r="54" spans="1:12" s="14" customFormat="1" ht="21.75" customHeight="1">
      <c r="A54" s="16" t="s">
        <v>126</v>
      </c>
      <c r="B54" s="7">
        <f t="shared" si="0"/>
        <v>49</v>
      </c>
      <c r="C54" s="7">
        <f t="shared" si="1"/>
        <v>37</v>
      </c>
      <c r="D54" s="7">
        <f t="shared" si="2"/>
        <v>12</v>
      </c>
      <c r="E54" s="7">
        <v>24</v>
      </c>
      <c r="F54" s="7">
        <v>3</v>
      </c>
      <c r="G54" s="7">
        <v>13</v>
      </c>
      <c r="H54" s="7">
        <v>9</v>
      </c>
      <c r="I54" s="7">
        <v>0</v>
      </c>
      <c r="J54" s="7">
        <v>0</v>
      </c>
      <c r="K54" s="7">
        <v>0</v>
      </c>
      <c r="L54" s="7">
        <v>0</v>
      </c>
    </row>
    <row r="55" spans="1:12" s="14" customFormat="1" ht="21.75" customHeight="1">
      <c r="A55" s="16" t="s">
        <v>127</v>
      </c>
      <c r="B55" s="7">
        <f t="shared" si="0"/>
        <v>42</v>
      </c>
      <c r="C55" s="7">
        <f t="shared" si="1"/>
        <v>23</v>
      </c>
      <c r="D55" s="7">
        <f t="shared" si="2"/>
        <v>19</v>
      </c>
      <c r="E55" s="7">
        <v>12</v>
      </c>
      <c r="F55" s="7">
        <v>8</v>
      </c>
      <c r="G55" s="7">
        <v>10</v>
      </c>
      <c r="H55" s="7">
        <v>11</v>
      </c>
      <c r="I55" s="7">
        <v>1</v>
      </c>
      <c r="J55" s="7">
        <v>0</v>
      </c>
      <c r="K55" s="7">
        <v>0</v>
      </c>
      <c r="L55" s="7">
        <v>0</v>
      </c>
    </row>
    <row r="56" spans="1:12" s="17" customFormat="1" ht="21.75" customHeight="1">
      <c r="A56" s="18" t="s">
        <v>73</v>
      </c>
      <c r="B56" s="10">
        <f t="shared" si="0"/>
        <v>292</v>
      </c>
      <c r="C56" s="10">
        <f t="shared" si="1"/>
        <v>157</v>
      </c>
      <c r="D56" s="10">
        <f t="shared" si="2"/>
        <v>135</v>
      </c>
      <c r="E56" s="10">
        <v>79</v>
      </c>
      <c r="F56" s="10">
        <v>54</v>
      </c>
      <c r="G56" s="10">
        <v>65</v>
      </c>
      <c r="H56" s="10">
        <v>68</v>
      </c>
      <c r="I56" s="10">
        <v>10</v>
      </c>
      <c r="J56" s="10">
        <v>12</v>
      </c>
      <c r="K56" s="10">
        <v>3</v>
      </c>
      <c r="L56" s="10">
        <v>1</v>
      </c>
    </row>
    <row r="57" spans="1:12" s="14" customFormat="1" ht="21.75" customHeight="1">
      <c r="A57" s="16" t="s">
        <v>128</v>
      </c>
      <c r="B57" s="7">
        <f t="shared" si="0"/>
        <v>93</v>
      </c>
      <c r="C57" s="7">
        <f t="shared" si="1"/>
        <v>44</v>
      </c>
      <c r="D57" s="7">
        <f t="shared" si="2"/>
        <v>49</v>
      </c>
      <c r="E57" s="7">
        <v>16</v>
      </c>
      <c r="F57" s="7">
        <v>11</v>
      </c>
      <c r="G57" s="7">
        <v>13</v>
      </c>
      <c r="H57" s="7">
        <v>15</v>
      </c>
      <c r="I57" s="7">
        <v>7</v>
      </c>
      <c r="J57" s="7">
        <v>11</v>
      </c>
      <c r="K57" s="7">
        <v>8</v>
      </c>
      <c r="L57" s="7">
        <v>12</v>
      </c>
    </row>
    <row r="58" spans="1:12" s="14" customFormat="1" ht="21.75" customHeight="1">
      <c r="A58" s="16" t="s">
        <v>129</v>
      </c>
      <c r="B58" s="7">
        <f t="shared" si="0"/>
        <v>24</v>
      </c>
      <c r="C58" s="7">
        <f t="shared" si="1"/>
        <v>12</v>
      </c>
      <c r="D58" s="7">
        <f t="shared" si="2"/>
        <v>12</v>
      </c>
      <c r="E58" s="7">
        <v>4</v>
      </c>
      <c r="F58" s="7">
        <v>6</v>
      </c>
      <c r="G58" s="7">
        <v>4</v>
      </c>
      <c r="H58" s="7">
        <v>1</v>
      </c>
      <c r="I58" s="7">
        <v>2</v>
      </c>
      <c r="J58" s="7">
        <v>2</v>
      </c>
      <c r="K58" s="7">
        <v>2</v>
      </c>
      <c r="L58" s="7">
        <v>3</v>
      </c>
    </row>
    <row r="59" spans="1:12" s="14" customFormat="1" ht="21.75" customHeight="1">
      <c r="A59" s="16" t="s">
        <v>130</v>
      </c>
      <c r="B59" s="7">
        <f t="shared" si="0"/>
        <v>67</v>
      </c>
      <c r="C59" s="7">
        <f t="shared" si="1"/>
        <v>18</v>
      </c>
      <c r="D59" s="7">
        <f t="shared" si="2"/>
        <v>49</v>
      </c>
      <c r="E59" s="7">
        <v>3</v>
      </c>
      <c r="F59" s="7">
        <v>11</v>
      </c>
      <c r="G59" s="7">
        <v>4</v>
      </c>
      <c r="H59" s="7">
        <v>11</v>
      </c>
      <c r="I59" s="7">
        <v>6</v>
      </c>
      <c r="J59" s="7">
        <v>7</v>
      </c>
      <c r="K59" s="7">
        <v>5</v>
      </c>
      <c r="L59" s="7">
        <v>20</v>
      </c>
    </row>
    <row r="60" spans="1:12" s="14" customFormat="1" ht="21.75" customHeight="1">
      <c r="A60" s="16" t="s">
        <v>131</v>
      </c>
      <c r="B60" s="7">
        <f t="shared" si="0"/>
        <v>34</v>
      </c>
      <c r="C60" s="7">
        <f t="shared" si="1"/>
        <v>21</v>
      </c>
      <c r="D60" s="7">
        <f t="shared" si="2"/>
        <v>13</v>
      </c>
      <c r="E60" s="7">
        <v>11</v>
      </c>
      <c r="F60" s="7">
        <v>3</v>
      </c>
      <c r="G60" s="7">
        <v>4</v>
      </c>
      <c r="H60" s="7">
        <v>10</v>
      </c>
      <c r="I60" s="7">
        <v>6</v>
      </c>
      <c r="J60" s="7">
        <v>0</v>
      </c>
      <c r="K60" s="7">
        <v>0</v>
      </c>
      <c r="L60" s="7">
        <v>0</v>
      </c>
    </row>
    <row r="61" spans="1:12" s="14" customFormat="1" ht="21.75" customHeight="1">
      <c r="A61" s="16" t="s">
        <v>132</v>
      </c>
      <c r="B61" s="7">
        <f t="shared" si="0"/>
        <v>46</v>
      </c>
      <c r="C61" s="7">
        <f t="shared" si="1"/>
        <v>26</v>
      </c>
      <c r="D61" s="7">
        <f t="shared" si="2"/>
        <v>20</v>
      </c>
      <c r="E61" s="7">
        <v>8</v>
      </c>
      <c r="F61" s="7">
        <v>5</v>
      </c>
      <c r="G61" s="7">
        <v>7</v>
      </c>
      <c r="H61" s="7">
        <v>5</v>
      </c>
      <c r="I61" s="7">
        <v>4</v>
      </c>
      <c r="J61" s="7">
        <v>4</v>
      </c>
      <c r="K61" s="7">
        <v>7</v>
      </c>
      <c r="L61" s="7">
        <v>6</v>
      </c>
    </row>
    <row r="62" spans="1:12" s="17" customFormat="1" ht="21.75" customHeight="1">
      <c r="A62" s="18" t="s">
        <v>80</v>
      </c>
      <c r="B62" s="10">
        <f t="shared" si="0"/>
        <v>264</v>
      </c>
      <c r="C62" s="10">
        <f t="shared" si="1"/>
        <v>121</v>
      </c>
      <c r="D62" s="10">
        <f t="shared" si="2"/>
        <v>143</v>
      </c>
      <c r="E62" s="10">
        <v>42</v>
      </c>
      <c r="F62" s="10">
        <v>36</v>
      </c>
      <c r="G62" s="10">
        <v>32</v>
      </c>
      <c r="H62" s="10">
        <v>42</v>
      </c>
      <c r="I62" s="10">
        <v>25</v>
      </c>
      <c r="J62" s="10">
        <v>24</v>
      </c>
      <c r="K62" s="10">
        <v>22</v>
      </c>
      <c r="L62" s="10">
        <v>41</v>
      </c>
    </row>
    <row r="63" spans="1:12" s="14" customFormat="1" ht="21.75" customHeight="1">
      <c r="A63" s="16" t="s">
        <v>133</v>
      </c>
      <c r="B63" s="7">
        <f t="shared" si="0"/>
        <v>2225</v>
      </c>
      <c r="C63" s="7">
        <f t="shared" si="1"/>
        <v>989</v>
      </c>
      <c r="D63" s="7">
        <f t="shared" si="2"/>
        <v>1236</v>
      </c>
      <c r="E63" s="7">
        <v>344</v>
      </c>
      <c r="F63" s="7">
        <v>379</v>
      </c>
      <c r="G63" s="7">
        <v>297</v>
      </c>
      <c r="H63" s="7">
        <v>395</v>
      </c>
      <c r="I63" s="7">
        <v>189</v>
      </c>
      <c r="J63" s="7">
        <v>220</v>
      </c>
      <c r="K63" s="7">
        <v>159</v>
      </c>
      <c r="L63" s="7">
        <v>242</v>
      </c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3.75" customHeight="1">
      <c r="A66" s="30" t="s">
        <v>185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</sheetData>
  <sheetProtection/>
  <mergeCells count="9">
    <mergeCell ref="A66:L66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="70" zoomScaleNormal="70" zoomScalePageLayoutView="0" workbookViewId="0" topLeftCell="A13">
      <selection activeCell="B39" sqref="B39:L39"/>
    </sheetView>
  </sheetViews>
  <sheetFormatPr defaultColWidth="9.00390625" defaultRowHeight="16.5" customHeight="1"/>
  <cols>
    <col min="1" max="1" width="34.75390625" style="19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4" customFormat="1" ht="31.5" customHeight="1">
      <c r="A2" s="22" t="s">
        <v>134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4" customFormat="1" ht="18.75" customHeight="1">
      <c r="A3" s="31" t="s">
        <v>135</v>
      </c>
      <c r="B3" s="33" t="s">
        <v>3</v>
      </c>
      <c r="C3" s="34"/>
      <c r="D3" s="35"/>
      <c r="E3" s="33" t="s">
        <v>4</v>
      </c>
      <c r="F3" s="35"/>
      <c r="G3" s="33" t="s">
        <v>5</v>
      </c>
      <c r="H3" s="35"/>
      <c r="I3" s="33" t="s">
        <v>6</v>
      </c>
      <c r="J3" s="35"/>
      <c r="K3" s="33" t="s">
        <v>7</v>
      </c>
      <c r="L3" s="35"/>
    </row>
    <row r="4" spans="1:12" s="14" customFormat="1" ht="18.75" customHeight="1">
      <c r="A4" s="32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136</v>
      </c>
      <c r="B5" s="7">
        <f>SUM(C5:D5)</f>
        <v>38</v>
      </c>
      <c r="C5" s="7">
        <f>SUM(E5,G5,I5,K5)</f>
        <v>12</v>
      </c>
      <c r="D5" s="7">
        <f>SUM(F5,H5,J5,L5)</f>
        <v>26</v>
      </c>
      <c r="E5" s="7">
        <v>5</v>
      </c>
      <c r="F5" s="7">
        <v>6</v>
      </c>
      <c r="G5" s="7">
        <v>4</v>
      </c>
      <c r="H5" s="7">
        <v>7</v>
      </c>
      <c r="I5" s="7">
        <v>2</v>
      </c>
      <c r="J5" s="7">
        <v>4</v>
      </c>
      <c r="K5" s="7">
        <v>1</v>
      </c>
      <c r="L5" s="7">
        <v>9</v>
      </c>
    </row>
    <row r="6" spans="1:12" s="17" customFormat="1" ht="21.75" customHeight="1">
      <c r="A6" s="18" t="s">
        <v>18</v>
      </c>
      <c r="B6" s="10">
        <f aca="true" t="shared" si="0" ref="B6:B40">SUM(C6:D6)</f>
        <v>38</v>
      </c>
      <c r="C6" s="10">
        <f aca="true" t="shared" si="1" ref="C6:C40">SUM(E6,G6,I6,K6)</f>
        <v>12</v>
      </c>
      <c r="D6" s="10">
        <f aca="true" t="shared" si="2" ref="D6:D40">SUM(F6,H6,J6,L6)</f>
        <v>26</v>
      </c>
      <c r="E6" s="10">
        <v>5</v>
      </c>
      <c r="F6" s="10">
        <v>6</v>
      </c>
      <c r="G6" s="10">
        <v>4</v>
      </c>
      <c r="H6" s="10">
        <v>7</v>
      </c>
      <c r="I6" s="10">
        <v>2</v>
      </c>
      <c r="J6" s="10">
        <v>4</v>
      </c>
      <c r="K6" s="10">
        <v>1</v>
      </c>
      <c r="L6" s="10">
        <v>9</v>
      </c>
    </row>
    <row r="7" spans="1:12" s="14" customFormat="1" ht="21.75" customHeight="1">
      <c r="A7" s="16" t="s">
        <v>137</v>
      </c>
      <c r="B7" s="7">
        <f t="shared" si="0"/>
        <v>68</v>
      </c>
      <c r="C7" s="7">
        <f t="shared" si="1"/>
        <v>44</v>
      </c>
      <c r="D7" s="7">
        <f t="shared" si="2"/>
        <v>24</v>
      </c>
      <c r="E7" s="7">
        <v>17</v>
      </c>
      <c r="F7" s="7">
        <v>11</v>
      </c>
      <c r="G7" s="7">
        <v>19</v>
      </c>
      <c r="H7" s="7">
        <v>10</v>
      </c>
      <c r="I7" s="7">
        <v>4</v>
      </c>
      <c r="J7" s="7">
        <v>1</v>
      </c>
      <c r="K7" s="7">
        <v>4</v>
      </c>
      <c r="L7" s="7">
        <v>2</v>
      </c>
    </row>
    <row r="8" spans="1:12" s="14" customFormat="1" ht="21.75" customHeight="1">
      <c r="A8" s="16" t="s">
        <v>138</v>
      </c>
      <c r="B8" s="7">
        <f t="shared" si="0"/>
        <v>63</v>
      </c>
      <c r="C8" s="7">
        <f t="shared" si="1"/>
        <v>15</v>
      </c>
      <c r="D8" s="7">
        <f t="shared" si="2"/>
        <v>48</v>
      </c>
      <c r="E8" s="7">
        <v>5</v>
      </c>
      <c r="F8" s="7">
        <v>20</v>
      </c>
      <c r="G8" s="7">
        <v>8</v>
      </c>
      <c r="H8" s="7">
        <v>19</v>
      </c>
      <c r="I8" s="7">
        <v>1</v>
      </c>
      <c r="J8" s="7">
        <v>7</v>
      </c>
      <c r="K8" s="7">
        <v>1</v>
      </c>
      <c r="L8" s="7">
        <v>2</v>
      </c>
    </row>
    <row r="9" spans="1:12" s="17" customFormat="1" ht="21.75" customHeight="1">
      <c r="A9" s="18" t="s">
        <v>23</v>
      </c>
      <c r="B9" s="10">
        <f t="shared" si="0"/>
        <v>131</v>
      </c>
      <c r="C9" s="10">
        <f t="shared" si="1"/>
        <v>59</v>
      </c>
      <c r="D9" s="10">
        <f t="shared" si="2"/>
        <v>72</v>
      </c>
      <c r="E9" s="10">
        <v>22</v>
      </c>
      <c r="F9" s="10">
        <v>31</v>
      </c>
      <c r="G9" s="10">
        <v>27</v>
      </c>
      <c r="H9" s="10">
        <v>29</v>
      </c>
      <c r="I9" s="10">
        <v>5</v>
      </c>
      <c r="J9" s="10">
        <v>8</v>
      </c>
      <c r="K9" s="10">
        <v>5</v>
      </c>
      <c r="L9" s="10">
        <v>4</v>
      </c>
    </row>
    <row r="10" spans="1:12" s="14" customFormat="1" ht="21.75" customHeight="1">
      <c r="A10" s="16" t="s">
        <v>139</v>
      </c>
      <c r="B10" s="7">
        <f t="shared" si="0"/>
        <v>44</v>
      </c>
      <c r="C10" s="7">
        <f t="shared" si="1"/>
        <v>11</v>
      </c>
      <c r="D10" s="7">
        <f t="shared" si="2"/>
        <v>33</v>
      </c>
      <c r="E10" s="7">
        <v>6</v>
      </c>
      <c r="F10" s="7">
        <v>10</v>
      </c>
      <c r="G10" s="7">
        <v>1</v>
      </c>
      <c r="H10" s="7">
        <v>8</v>
      </c>
      <c r="I10" s="7">
        <v>3</v>
      </c>
      <c r="J10" s="7">
        <v>8</v>
      </c>
      <c r="K10" s="7">
        <v>1</v>
      </c>
      <c r="L10" s="7">
        <v>7</v>
      </c>
    </row>
    <row r="11" spans="1:12" s="17" customFormat="1" ht="21.75" customHeight="1">
      <c r="A11" s="18" t="s">
        <v>27</v>
      </c>
      <c r="B11" s="10">
        <f t="shared" si="0"/>
        <v>44</v>
      </c>
      <c r="C11" s="10">
        <f t="shared" si="1"/>
        <v>11</v>
      </c>
      <c r="D11" s="10">
        <f t="shared" si="2"/>
        <v>33</v>
      </c>
      <c r="E11" s="10">
        <v>6</v>
      </c>
      <c r="F11" s="10">
        <v>10</v>
      </c>
      <c r="G11" s="10">
        <v>1</v>
      </c>
      <c r="H11" s="10">
        <v>8</v>
      </c>
      <c r="I11" s="10">
        <v>3</v>
      </c>
      <c r="J11" s="10">
        <v>8</v>
      </c>
      <c r="K11" s="10">
        <v>1</v>
      </c>
      <c r="L11" s="10">
        <v>7</v>
      </c>
    </row>
    <row r="12" spans="1:12" s="14" customFormat="1" ht="21.75" customHeight="1">
      <c r="A12" s="16" t="s">
        <v>140</v>
      </c>
      <c r="B12" s="7">
        <f t="shared" si="0"/>
        <v>60</v>
      </c>
      <c r="C12" s="7">
        <f t="shared" si="1"/>
        <v>21</v>
      </c>
      <c r="D12" s="7">
        <f t="shared" si="2"/>
        <v>39</v>
      </c>
      <c r="E12" s="7">
        <v>6</v>
      </c>
      <c r="F12" s="7">
        <v>13</v>
      </c>
      <c r="G12" s="7">
        <v>3</v>
      </c>
      <c r="H12" s="7">
        <v>10</v>
      </c>
      <c r="I12" s="7">
        <v>8</v>
      </c>
      <c r="J12" s="7">
        <v>9</v>
      </c>
      <c r="K12" s="7">
        <v>4</v>
      </c>
      <c r="L12" s="7">
        <v>7</v>
      </c>
    </row>
    <row r="13" spans="1:12" s="17" customFormat="1" ht="21.75" customHeight="1">
      <c r="A13" s="18" t="s">
        <v>31</v>
      </c>
      <c r="B13" s="10">
        <f t="shared" si="0"/>
        <v>60</v>
      </c>
      <c r="C13" s="10">
        <f t="shared" si="1"/>
        <v>21</v>
      </c>
      <c r="D13" s="10">
        <f t="shared" si="2"/>
        <v>39</v>
      </c>
      <c r="E13" s="10">
        <v>6</v>
      </c>
      <c r="F13" s="10">
        <v>13</v>
      </c>
      <c r="G13" s="10">
        <v>3</v>
      </c>
      <c r="H13" s="10">
        <v>10</v>
      </c>
      <c r="I13" s="10">
        <v>8</v>
      </c>
      <c r="J13" s="10">
        <v>9</v>
      </c>
      <c r="K13" s="10">
        <v>4</v>
      </c>
      <c r="L13" s="10">
        <v>7</v>
      </c>
    </row>
    <row r="14" spans="1:12" s="14" customFormat="1" ht="21.75" customHeight="1">
      <c r="A14" s="16" t="s">
        <v>141</v>
      </c>
      <c r="B14" s="7">
        <f t="shared" si="0"/>
        <v>15</v>
      </c>
      <c r="C14" s="7">
        <f t="shared" si="1"/>
        <v>2</v>
      </c>
      <c r="D14" s="7">
        <f t="shared" si="2"/>
        <v>13</v>
      </c>
      <c r="E14" s="7">
        <v>2</v>
      </c>
      <c r="F14" s="7">
        <v>13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s="17" customFormat="1" ht="21.75" customHeight="1">
      <c r="A15" s="18" t="s">
        <v>38</v>
      </c>
      <c r="B15" s="10">
        <f t="shared" si="0"/>
        <v>15</v>
      </c>
      <c r="C15" s="10">
        <f t="shared" si="1"/>
        <v>2</v>
      </c>
      <c r="D15" s="10">
        <f t="shared" si="2"/>
        <v>13</v>
      </c>
      <c r="E15" s="10">
        <v>2</v>
      </c>
      <c r="F15" s="10">
        <v>13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s="14" customFormat="1" ht="21.75" customHeight="1">
      <c r="A16" s="16" t="s">
        <v>142</v>
      </c>
      <c r="B16" s="7">
        <f t="shared" si="0"/>
        <v>70</v>
      </c>
      <c r="C16" s="7">
        <f t="shared" si="1"/>
        <v>62</v>
      </c>
      <c r="D16" s="7">
        <f t="shared" si="2"/>
        <v>8</v>
      </c>
      <c r="E16" s="7">
        <v>13</v>
      </c>
      <c r="F16" s="7">
        <v>4</v>
      </c>
      <c r="G16" s="7">
        <v>18</v>
      </c>
      <c r="H16" s="7">
        <v>3</v>
      </c>
      <c r="I16" s="7">
        <v>19</v>
      </c>
      <c r="J16" s="7">
        <v>1</v>
      </c>
      <c r="K16" s="7">
        <v>12</v>
      </c>
      <c r="L16" s="7">
        <v>0</v>
      </c>
    </row>
    <row r="17" spans="1:12" s="14" customFormat="1" ht="21.75" customHeight="1">
      <c r="A17" s="16" t="s">
        <v>143</v>
      </c>
      <c r="B17" s="7">
        <f t="shared" si="0"/>
        <v>47</v>
      </c>
      <c r="C17" s="7">
        <f t="shared" si="1"/>
        <v>46</v>
      </c>
      <c r="D17" s="7">
        <f t="shared" si="2"/>
        <v>1</v>
      </c>
      <c r="E17" s="7">
        <v>22</v>
      </c>
      <c r="F17" s="7">
        <v>0</v>
      </c>
      <c r="G17" s="7">
        <v>11</v>
      </c>
      <c r="H17" s="7">
        <v>1</v>
      </c>
      <c r="I17" s="7">
        <v>8</v>
      </c>
      <c r="J17" s="7">
        <v>0</v>
      </c>
      <c r="K17" s="7">
        <v>5</v>
      </c>
      <c r="L17" s="7">
        <v>0</v>
      </c>
    </row>
    <row r="18" spans="1:12" s="17" customFormat="1" ht="21.75" customHeight="1">
      <c r="A18" s="18" t="s">
        <v>48</v>
      </c>
      <c r="B18" s="10">
        <f t="shared" si="0"/>
        <v>117</v>
      </c>
      <c r="C18" s="10">
        <f t="shared" si="1"/>
        <v>108</v>
      </c>
      <c r="D18" s="10">
        <f t="shared" si="2"/>
        <v>9</v>
      </c>
      <c r="E18" s="10">
        <v>35</v>
      </c>
      <c r="F18" s="10">
        <v>4</v>
      </c>
      <c r="G18" s="10">
        <v>29</v>
      </c>
      <c r="H18" s="10">
        <v>4</v>
      </c>
      <c r="I18" s="10">
        <v>27</v>
      </c>
      <c r="J18" s="10">
        <v>1</v>
      </c>
      <c r="K18" s="10">
        <v>17</v>
      </c>
      <c r="L18" s="10">
        <v>0</v>
      </c>
    </row>
    <row r="19" spans="1:12" s="14" customFormat="1" ht="21.75" customHeight="1">
      <c r="A19" s="16" t="s">
        <v>144</v>
      </c>
      <c r="B19" s="7">
        <f t="shared" si="0"/>
        <v>56</v>
      </c>
      <c r="C19" s="7">
        <f t="shared" si="1"/>
        <v>12</v>
      </c>
      <c r="D19" s="7">
        <f t="shared" si="2"/>
        <v>44</v>
      </c>
      <c r="E19" s="7">
        <v>4</v>
      </c>
      <c r="F19" s="7">
        <v>14</v>
      </c>
      <c r="G19" s="7">
        <v>3</v>
      </c>
      <c r="H19" s="7">
        <v>8</v>
      </c>
      <c r="I19" s="7">
        <v>3</v>
      </c>
      <c r="J19" s="7">
        <v>14</v>
      </c>
      <c r="K19" s="7">
        <v>2</v>
      </c>
      <c r="L19" s="7">
        <v>8</v>
      </c>
    </row>
    <row r="20" spans="1:12" s="17" customFormat="1" ht="21.75" customHeight="1">
      <c r="A20" s="18" t="s">
        <v>55</v>
      </c>
      <c r="B20" s="10">
        <f t="shared" si="0"/>
        <v>56</v>
      </c>
      <c r="C20" s="10">
        <f t="shared" si="1"/>
        <v>12</v>
      </c>
      <c r="D20" s="10">
        <f t="shared" si="2"/>
        <v>44</v>
      </c>
      <c r="E20" s="10">
        <v>4</v>
      </c>
      <c r="F20" s="10">
        <v>14</v>
      </c>
      <c r="G20" s="10">
        <v>3</v>
      </c>
      <c r="H20" s="10">
        <v>8</v>
      </c>
      <c r="I20" s="10">
        <v>3</v>
      </c>
      <c r="J20" s="10">
        <v>14</v>
      </c>
      <c r="K20" s="10">
        <v>2</v>
      </c>
      <c r="L20" s="10">
        <v>8</v>
      </c>
    </row>
    <row r="21" spans="1:12" s="14" customFormat="1" ht="21.75" customHeight="1">
      <c r="A21" s="16" t="s">
        <v>145</v>
      </c>
      <c r="B21" s="7">
        <f t="shared" si="0"/>
        <v>76</v>
      </c>
      <c r="C21" s="7">
        <f t="shared" si="1"/>
        <v>29</v>
      </c>
      <c r="D21" s="7">
        <f t="shared" si="2"/>
        <v>47</v>
      </c>
      <c r="E21" s="7">
        <v>3</v>
      </c>
      <c r="F21" s="7">
        <v>17</v>
      </c>
      <c r="G21" s="7">
        <v>11</v>
      </c>
      <c r="H21" s="7">
        <v>15</v>
      </c>
      <c r="I21" s="7">
        <v>11</v>
      </c>
      <c r="J21" s="7">
        <v>13</v>
      </c>
      <c r="K21" s="7">
        <v>4</v>
      </c>
      <c r="L21" s="7">
        <v>2</v>
      </c>
    </row>
    <row r="22" spans="1:12" s="14" customFormat="1" ht="21.75" customHeight="1">
      <c r="A22" s="16" t="s">
        <v>146</v>
      </c>
      <c r="B22" s="7">
        <f t="shared" si="0"/>
        <v>51</v>
      </c>
      <c r="C22" s="7">
        <f t="shared" si="1"/>
        <v>20</v>
      </c>
      <c r="D22" s="7">
        <f t="shared" si="2"/>
        <v>31</v>
      </c>
      <c r="E22" s="7">
        <v>8</v>
      </c>
      <c r="F22" s="7">
        <v>14</v>
      </c>
      <c r="G22" s="7">
        <v>8</v>
      </c>
      <c r="H22" s="7">
        <v>15</v>
      </c>
      <c r="I22" s="7">
        <v>1</v>
      </c>
      <c r="J22" s="7">
        <v>1</v>
      </c>
      <c r="K22" s="7">
        <v>3</v>
      </c>
      <c r="L22" s="7">
        <v>1</v>
      </c>
    </row>
    <row r="23" spans="1:12" s="14" customFormat="1" ht="21.75" customHeight="1">
      <c r="A23" s="16" t="s">
        <v>147</v>
      </c>
      <c r="B23" s="7">
        <f t="shared" si="0"/>
        <v>71</v>
      </c>
      <c r="C23" s="7">
        <f t="shared" si="1"/>
        <v>5</v>
      </c>
      <c r="D23" s="7">
        <f t="shared" si="2"/>
        <v>66</v>
      </c>
      <c r="E23" s="7">
        <v>2</v>
      </c>
      <c r="F23" s="7">
        <v>22</v>
      </c>
      <c r="G23" s="7">
        <v>3</v>
      </c>
      <c r="H23" s="7">
        <v>26</v>
      </c>
      <c r="I23" s="7">
        <v>0</v>
      </c>
      <c r="J23" s="7">
        <v>15</v>
      </c>
      <c r="K23" s="7">
        <v>0</v>
      </c>
      <c r="L23" s="7">
        <v>3</v>
      </c>
    </row>
    <row r="24" spans="1:12" s="14" customFormat="1" ht="21.75" customHeight="1">
      <c r="A24" s="16" t="s">
        <v>148</v>
      </c>
      <c r="B24" s="7">
        <f t="shared" si="0"/>
        <v>2</v>
      </c>
      <c r="C24" s="7">
        <f t="shared" si="1"/>
        <v>0</v>
      </c>
      <c r="D24" s="7">
        <f t="shared" si="2"/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</row>
    <row r="25" spans="1:12" s="17" customFormat="1" ht="21.75" customHeight="1">
      <c r="A25" s="18" t="s">
        <v>63</v>
      </c>
      <c r="B25" s="10">
        <f t="shared" si="0"/>
        <v>200</v>
      </c>
      <c r="C25" s="10">
        <f t="shared" si="1"/>
        <v>54</v>
      </c>
      <c r="D25" s="10">
        <f t="shared" si="2"/>
        <v>146</v>
      </c>
      <c r="E25" s="10">
        <v>13</v>
      </c>
      <c r="F25" s="10">
        <v>53</v>
      </c>
      <c r="G25" s="10">
        <v>22</v>
      </c>
      <c r="H25" s="10">
        <v>56</v>
      </c>
      <c r="I25" s="10">
        <v>12</v>
      </c>
      <c r="J25" s="10">
        <v>29</v>
      </c>
      <c r="K25" s="10">
        <v>7</v>
      </c>
      <c r="L25" s="10">
        <v>8</v>
      </c>
    </row>
    <row r="26" spans="1:12" s="14" customFormat="1" ht="21.75" customHeight="1">
      <c r="A26" s="16" t="s">
        <v>149</v>
      </c>
      <c r="B26" s="7">
        <f t="shared" si="0"/>
        <v>72</v>
      </c>
      <c r="C26" s="7">
        <f t="shared" si="1"/>
        <v>40</v>
      </c>
      <c r="D26" s="7">
        <f t="shared" si="2"/>
        <v>32</v>
      </c>
      <c r="E26" s="7">
        <v>9</v>
      </c>
      <c r="F26" s="7">
        <v>10</v>
      </c>
      <c r="G26" s="7">
        <v>11</v>
      </c>
      <c r="H26" s="7">
        <v>5</v>
      </c>
      <c r="I26" s="7">
        <v>11</v>
      </c>
      <c r="J26" s="7">
        <v>10</v>
      </c>
      <c r="K26" s="7">
        <v>9</v>
      </c>
      <c r="L26" s="7">
        <v>7</v>
      </c>
    </row>
    <row r="27" spans="1:12" s="17" customFormat="1" ht="21.75" customHeight="1">
      <c r="A27" s="18" t="s">
        <v>67</v>
      </c>
      <c r="B27" s="10">
        <f t="shared" si="0"/>
        <v>72</v>
      </c>
      <c r="C27" s="10">
        <f t="shared" si="1"/>
        <v>40</v>
      </c>
      <c r="D27" s="10">
        <f t="shared" si="2"/>
        <v>32</v>
      </c>
      <c r="E27" s="10">
        <v>9</v>
      </c>
      <c r="F27" s="10">
        <v>10</v>
      </c>
      <c r="G27" s="10">
        <v>11</v>
      </c>
      <c r="H27" s="10">
        <v>5</v>
      </c>
      <c r="I27" s="10">
        <v>11</v>
      </c>
      <c r="J27" s="10">
        <v>10</v>
      </c>
      <c r="K27" s="10">
        <v>9</v>
      </c>
      <c r="L27" s="10">
        <v>7</v>
      </c>
    </row>
    <row r="28" spans="1:12" s="14" customFormat="1" ht="21.75" customHeight="1">
      <c r="A28" s="16" t="s">
        <v>150</v>
      </c>
      <c r="B28" s="7">
        <f t="shared" si="0"/>
        <v>81</v>
      </c>
      <c r="C28" s="7">
        <f t="shared" si="1"/>
        <v>31</v>
      </c>
      <c r="D28" s="7">
        <f t="shared" si="2"/>
        <v>50</v>
      </c>
      <c r="E28" s="7">
        <v>11</v>
      </c>
      <c r="F28" s="7">
        <v>28</v>
      </c>
      <c r="G28" s="7">
        <v>17</v>
      </c>
      <c r="H28" s="7">
        <v>19</v>
      </c>
      <c r="I28" s="7">
        <v>0</v>
      </c>
      <c r="J28" s="7">
        <v>3</v>
      </c>
      <c r="K28" s="7">
        <v>3</v>
      </c>
      <c r="L28" s="7">
        <v>0</v>
      </c>
    </row>
    <row r="29" spans="1:12" s="14" customFormat="1" ht="21.75" customHeight="1">
      <c r="A29" s="16" t="s">
        <v>151</v>
      </c>
      <c r="B29" s="7">
        <f t="shared" si="0"/>
        <v>66</v>
      </c>
      <c r="C29" s="7">
        <f t="shared" si="1"/>
        <v>38</v>
      </c>
      <c r="D29" s="7">
        <f t="shared" si="2"/>
        <v>28</v>
      </c>
      <c r="E29" s="7">
        <v>21</v>
      </c>
      <c r="F29" s="7">
        <v>15</v>
      </c>
      <c r="G29" s="7">
        <v>16</v>
      </c>
      <c r="H29" s="7">
        <v>12</v>
      </c>
      <c r="I29" s="7">
        <v>1</v>
      </c>
      <c r="J29" s="7">
        <v>1</v>
      </c>
      <c r="K29" s="7">
        <v>0</v>
      </c>
      <c r="L29" s="7">
        <v>0</v>
      </c>
    </row>
    <row r="30" spans="1:12" s="14" customFormat="1" ht="21.75" customHeight="1">
      <c r="A30" s="16" t="s">
        <v>152</v>
      </c>
      <c r="B30" s="7">
        <f t="shared" si="0"/>
        <v>61</v>
      </c>
      <c r="C30" s="7">
        <f t="shared" si="1"/>
        <v>15</v>
      </c>
      <c r="D30" s="7">
        <f t="shared" si="2"/>
        <v>46</v>
      </c>
      <c r="E30" s="7">
        <v>9</v>
      </c>
      <c r="F30" s="7">
        <v>15</v>
      </c>
      <c r="G30" s="7">
        <v>6</v>
      </c>
      <c r="H30" s="7">
        <v>21</v>
      </c>
      <c r="I30" s="7">
        <v>0</v>
      </c>
      <c r="J30" s="7">
        <v>5</v>
      </c>
      <c r="K30" s="7">
        <v>0</v>
      </c>
      <c r="L30" s="7">
        <v>5</v>
      </c>
    </row>
    <row r="31" spans="1:12" s="14" customFormat="1" ht="21.75" customHeight="1">
      <c r="A31" s="16" t="s">
        <v>153</v>
      </c>
      <c r="B31" s="7">
        <f t="shared" si="0"/>
        <v>64</v>
      </c>
      <c r="C31" s="7">
        <f t="shared" si="1"/>
        <v>48</v>
      </c>
      <c r="D31" s="7">
        <f t="shared" si="2"/>
        <v>16</v>
      </c>
      <c r="E31" s="7">
        <v>20</v>
      </c>
      <c r="F31" s="7">
        <v>10</v>
      </c>
      <c r="G31" s="7">
        <v>23</v>
      </c>
      <c r="H31" s="7">
        <v>6</v>
      </c>
      <c r="I31" s="7">
        <v>3</v>
      </c>
      <c r="J31" s="7">
        <v>0</v>
      </c>
      <c r="K31" s="7">
        <v>2</v>
      </c>
      <c r="L31" s="7">
        <v>0</v>
      </c>
    </row>
    <row r="32" spans="1:12" s="14" customFormat="1" ht="21.75" customHeight="1">
      <c r="A32" s="16" t="s">
        <v>154</v>
      </c>
      <c r="B32" s="7">
        <f t="shared" si="0"/>
        <v>45</v>
      </c>
      <c r="C32" s="7">
        <f t="shared" si="1"/>
        <v>13</v>
      </c>
      <c r="D32" s="7">
        <f t="shared" si="2"/>
        <v>32</v>
      </c>
      <c r="E32" s="7">
        <v>3</v>
      </c>
      <c r="F32" s="7">
        <v>13</v>
      </c>
      <c r="G32" s="7">
        <v>9</v>
      </c>
      <c r="H32" s="7">
        <v>18</v>
      </c>
      <c r="I32" s="7">
        <v>0</v>
      </c>
      <c r="J32" s="7">
        <v>0</v>
      </c>
      <c r="K32" s="7">
        <v>1</v>
      </c>
      <c r="L32" s="7">
        <v>1</v>
      </c>
    </row>
    <row r="33" spans="1:12" s="14" customFormat="1" ht="21.75" customHeight="1">
      <c r="A33" s="16" t="s">
        <v>155</v>
      </c>
      <c r="B33" s="7">
        <f t="shared" si="0"/>
        <v>60</v>
      </c>
      <c r="C33" s="7">
        <f t="shared" si="1"/>
        <v>45</v>
      </c>
      <c r="D33" s="7">
        <f t="shared" si="2"/>
        <v>15</v>
      </c>
      <c r="E33" s="7">
        <v>23</v>
      </c>
      <c r="F33" s="7">
        <v>7</v>
      </c>
      <c r="G33" s="7">
        <v>21</v>
      </c>
      <c r="H33" s="7">
        <v>7</v>
      </c>
      <c r="I33" s="7">
        <v>1</v>
      </c>
      <c r="J33" s="7">
        <v>1</v>
      </c>
      <c r="K33" s="7">
        <v>0</v>
      </c>
      <c r="L33" s="7">
        <v>0</v>
      </c>
    </row>
    <row r="34" spans="1:12" s="14" customFormat="1" ht="21.75" customHeight="1">
      <c r="A34" s="16" t="s">
        <v>186</v>
      </c>
      <c r="B34" s="7">
        <f t="shared" si="0"/>
        <v>83</v>
      </c>
      <c r="C34" s="7">
        <f t="shared" si="1"/>
        <v>40</v>
      </c>
      <c r="D34" s="7">
        <f t="shared" si="2"/>
        <v>43</v>
      </c>
      <c r="E34" s="7">
        <v>30</v>
      </c>
      <c r="F34" s="7">
        <v>29</v>
      </c>
      <c r="G34" s="7">
        <v>5</v>
      </c>
      <c r="H34" s="7">
        <v>4</v>
      </c>
      <c r="I34" s="7">
        <v>4</v>
      </c>
      <c r="J34" s="7">
        <v>7</v>
      </c>
      <c r="K34" s="7">
        <v>1</v>
      </c>
      <c r="L34" s="7">
        <v>3</v>
      </c>
    </row>
    <row r="35" spans="1:12" s="17" customFormat="1" ht="21.75" customHeight="1">
      <c r="A35" s="18" t="s">
        <v>73</v>
      </c>
      <c r="B35" s="10">
        <f t="shared" si="0"/>
        <v>460</v>
      </c>
      <c r="C35" s="10">
        <f t="shared" si="1"/>
        <v>230</v>
      </c>
      <c r="D35" s="10">
        <f t="shared" si="2"/>
        <v>230</v>
      </c>
      <c r="E35" s="10">
        <v>117</v>
      </c>
      <c r="F35" s="10">
        <v>117</v>
      </c>
      <c r="G35" s="10">
        <v>97</v>
      </c>
      <c r="H35" s="10">
        <v>87</v>
      </c>
      <c r="I35" s="10">
        <v>9</v>
      </c>
      <c r="J35" s="10">
        <v>17</v>
      </c>
      <c r="K35" s="10">
        <v>7</v>
      </c>
      <c r="L35" s="10">
        <v>9</v>
      </c>
    </row>
    <row r="36" spans="1:12" s="14" customFormat="1" ht="21.75" customHeight="1">
      <c r="A36" s="16" t="s">
        <v>156</v>
      </c>
      <c r="B36" s="7">
        <f t="shared" si="0"/>
        <v>29</v>
      </c>
      <c r="C36" s="7">
        <f t="shared" si="1"/>
        <v>5</v>
      </c>
      <c r="D36" s="7">
        <f t="shared" si="2"/>
        <v>24</v>
      </c>
      <c r="E36" s="7">
        <v>3</v>
      </c>
      <c r="F36" s="7">
        <v>15</v>
      </c>
      <c r="G36" s="7">
        <v>2</v>
      </c>
      <c r="H36" s="7">
        <v>9</v>
      </c>
      <c r="I36" s="7">
        <v>0</v>
      </c>
      <c r="J36" s="7">
        <v>0</v>
      </c>
      <c r="K36" s="7">
        <v>0</v>
      </c>
      <c r="L36" s="7">
        <v>0</v>
      </c>
    </row>
    <row r="37" spans="1:12" s="14" customFormat="1" ht="21.75" customHeight="1">
      <c r="A37" s="16" t="s">
        <v>157</v>
      </c>
      <c r="B37" s="7">
        <f t="shared" si="0"/>
        <v>3</v>
      </c>
      <c r="C37" s="7">
        <f t="shared" si="1"/>
        <v>2</v>
      </c>
      <c r="D37" s="7">
        <f t="shared" si="2"/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</v>
      </c>
      <c r="L37" s="7">
        <v>1</v>
      </c>
    </row>
    <row r="38" spans="1:12" s="14" customFormat="1" ht="21.75" customHeight="1">
      <c r="A38" s="16" t="s">
        <v>158</v>
      </c>
      <c r="B38" s="7">
        <f t="shared" si="0"/>
        <v>105</v>
      </c>
      <c r="C38" s="7">
        <f t="shared" si="1"/>
        <v>36</v>
      </c>
      <c r="D38" s="7">
        <f t="shared" si="2"/>
        <v>69</v>
      </c>
      <c r="E38" s="7">
        <v>13</v>
      </c>
      <c r="F38" s="7">
        <v>19</v>
      </c>
      <c r="G38" s="7">
        <v>9</v>
      </c>
      <c r="H38" s="7">
        <v>17</v>
      </c>
      <c r="I38" s="7">
        <v>10</v>
      </c>
      <c r="J38" s="7">
        <v>21</v>
      </c>
      <c r="K38" s="7">
        <v>4</v>
      </c>
      <c r="L38" s="7">
        <v>12</v>
      </c>
    </row>
    <row r="39" spans="1:12" s="17" customFormat="1" ht="21.75" customHeight="1">
      <c r="A39" s="18" t="s">
        <v>80</v>
      </c>
      <c r="B39" s="10">
        <f t="shared" si="0"/>
        <v>137</v>
      </c>
      <c r="C39" s="10">
        <f t="shared" si="1"/>
        <v>43</v>
      </c>
      <c r="D39" s="10">
        <f t="shared" si="2"/>
        <v>94</v>
      </c>
      <c r="E39" s="10">
        <v>16</v>
      </c>
      <c r="F39" s="10">
        <v>34</v>
      </c>
      <c r="G39" s="10">
        <v>11</v>
      </c>
      <c r="H39" s="10">
        <v>26</v>
      </c>
      <c r="I39" s="10">
        <v>10</v>
      </c>
      <c r="J39" s="10">
        <v>21</v>
      </c>
      <c r="K39" s="10">
        <v>6</v>
      </c>
      <c r="L39" s="10">
        <v>13</v>
      </c>
    </row>
    <row r="40" spans="1:12" s="14" customFormat="1" ht="21.75" customHeight="1">
      <c r="A40" s="16" t="s">
        <v>159</v>
      </c>
      <c r="B40" s="7">
        <f t="shared" si="0"/>
        <v>1330</v>
      </c>
      <c r="C40" s="7">
        <f t="shared" si="1"/>
        <v>592</v>
      </c>
      <c r="D40" s="7">
        <f t="shared" si="2"/>
        <v>738</v>
      </c>
      <c r="E40" s="7">
        <v>235</v>
      </c>
      <c r="F40" s="7">
        <v>305</v>
      </c>
      <c r="G40" s="7">
        <v>208</v>
      </c>
      <c r="H40" s="7">
        <v>240</v>
      </c>
      <c r="I40" s="7">
        <v>90</v>
      </c>
      <c r="J40" s="7">
        <v>121</v>
      </c>
      <c r="K40" s="7">
        <v>59</v>
      </c>
      <c r="L40" s="7">
        <v>72</v>
      </c>
    </row>
    <row r="41" spans="1:12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3" spans="1:18" s="1" customFormat="1" ht="36.75" customHeight="1">
      <c r="A43" s="36" t="s">
        <v>187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20"/>
      <c r="N43" s="20"/>
      <c r="O43" s="20"/>
      <c r="P43" s="20"/>
      <c r="Q43" s="20"/>
      <c r="R43" s="20"/>
    </row>
  </sheetData>
  <sheetProtection/>
  <mergeCells count="9">
    <mergeCell ref="A43:L43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0">
      <selection activeCell="C18" sqref="C18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14" customFormat="1" ht="41.25" customHeight="1">
      <c r="A2" s="22" t="s">
        <v>160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4" customFormat="1" ht="32.25" customHeight="1">
      <c r="A3" s="37" t="s">
        <v>161</v>
      </c>
      <c r="B3" s="33" t="s">
        <v>3</v>
      </c>
      <c r="C3" s="34"/>
      <c r="D3" s="35"/>
      <c r="E3" s="33" t="s">
        <v>4</v>
      </c>
      <c r="F3" s="35"/>
      <c r="G3" s="33" t="s">
        <v>5</v>
      </c>
      <c r="H3" s="35"/>
      <c r="I3" s="33" t="s">
        <v>6</v>
      </c>
      <c r="J3" s="35"/>
      <c r="K3" s="33" t="s">
        <v>7</v>
      </c>
      <c r="L3" s="35"/>
    </row>
    <row r="4" spans="1:12" s="14" customFormat="1" ht="32.25" customHeight="1">
      <c r="A4" s="38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162</v>
      </c>
      <c r="B5" s="7">
        <f>SUM(C5:D5)</f>
        <v>40</v>
      </c>
      <c r="C5" s="7">
        <f>SUM(E5,G5,I5,K5)</f>
        <v>20</v>
      </c>
      <c r="D5" s="7">
        <f>SUM(F5,H5,J5,L5)</f>
        <v>20</v>
      </c>
      <c r="E5" s="7">
        <v>1</v>
      </c>
      <c r="F5" s="7">
        <v>6</v>
      </c>
      <c r="G5" s="7">
        <v>2</v>
      </c>
      <c r="H5" s="7">
        <v>1</v>
      </c>
      <c r="I5" s="7">
        <v>3</v>
      </c>
      <c r="J5" s="7">
        <v>1</v>
      </c>
      <c r="K5" s="7">
        <v>14</v>
      </c>
      <c r="L5" s="7">
        <v>12</v>
      </c>
    </row>
    <row r="6" spans="1:12" s="14" customFormat="1" ht="32.25" customHeight="1">
      <c r="A6" s="6" t="s">
        <v>163</v>
      </c>
      <c r="B6" s="7">
        <f aca="true" t="shared" si="0" ref="B6:B25">SUM(C6:D6)</f>
        <v>42</v>
      </c>
      <c r="C6" s="7">
        <f aca="true" t="shared" si="1" ref="C6:C25">SUM(E6,G6,I6,K6)</f>
        <v>19</v>
      </c>
      <c r="D6" s="7">
        <f aca="true" t="shared" si="2" ref="D6:D25">SUM(F6,H6,J6,L6)</f>
        <v>23</v>
      </c>
      <c r="E6" s="7">
        <v>2</v>
      </c>
      <c r="F6" s="7">
        <v>0</v>
      </c>
      <c r="G6" s="7">
        <v>2</v>
      </c>
      <c r="H6" s="7">
        <v>6</v>
      </c>
      <c r="I6" s="7">
        <v>3</v>
      </c>
      <c r="J6" s="7">
        <v>3</v>
      </c>
      <c r="K6" s="7">
        <v>12</v>
      </c>
      <c r="L6" s="7">
        <v>14</v>
      </c>
    </row>
    <row r="7" spans="1:12" s="17" customFormat="1" ht="32.25" customHeight="1">
      <c r="A7" s="21" t="s">
        <v>18</v>
      </c>
      <c r="B7" s="10">
        <f t="shared" si="0"/>
        <v>82</v>
      </c>
      <c r="C7" s="10">
        <f t="shared" si="1"/>
        <v>39</v>
      </c>
      <c r="D7" s="10">
        <f t="shared" si="2"/>
        <v>43</v>
      </c>
      <c r="E7" s="10">
        <v>3</v>
      </c>
      <c r="F7" s="10">
        <v>6</v>
      </c>
      <c r="G7" s="10">
        <v>4</v>
      </c>
      <c r="H7" s="10">
        <v>7</v>
      </c>
      <c r="I7" s="10">
        <v>6</v>
      </c>
      <c r="J7" s="10">
        <v>4</v>
      </c>
      <c r="K7" s="10">
        <v>26</v>
      </c>
      <c r="L7" s="10">
        <v>26</v>
      </c>
    </row>
    <row r="8" spans="1:12" s="14" customFormat="1" ht="32.25" customHeight="1">
      <c r="A8" s="6" t="s">
        <v>164</v>
      </c>
      <c r="B8" s="7">
        <f t="shared" si="0"/>
        <v>4</v>
      </c>
      <c r="C8" s="7">
        <f t="shared" si="1"/>
        <v>0</v>
      </c>
      <c r="D8" s="7">
        <f t="shared" si="2"/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165</v>
      </c>
      <c r="B9" s="7">
        <f t="shared" si="0"/>
        <v>16</v>
      </c>
      <c r="C9" s="7">
        <f t="shared" si="1"/>
        <v>6</v>
      </c>
      <c r="D9" s="7">
        <f t="shared" si="2"/>
        <v>10</v>
      </c>
      <c r="E9" s="7">
        <v>0</v>
      </c>
      <c r="F9" s="7">
        <v>2</v>
      </c>
      <c r="G9" s="7">
        <v>1</v>
      </c>
      <c r="H9" s="7">
        <v>2</v>
      </c>
      <c r="I9" s="7">
        <v>0</v>
      </c>
      <c r="J9" s="7">
        <v>2</v>
      </c>
      <c r="K9" s="7">
        <v>5</v>
      </c>
      <c r="L9" s="7">
        <v>4</v>
      </c>
    </row>
    <row r="10" spans="1:12" s="17" customFormat="1" ht="32.25" customHeight="1">
      <c r="A10" s="21" t="s">
        <v>31</v>
      </c>
      <c r="B10" s="10">
        <f t="shared" si="0"/>
        <v>20</v>
      </c>
      <c r="C10" s="10">
        <f t="shared" si="1"/>
        <v>6</v>
      </c>
      <c r="D10" s="10">
        <f t="shared" si="2"/>
        <v>14</v>
      </c>
      <c r="E10" s="10">
        <v>0</v>
      </c>
      <c r="F10" s="10">
        <v>3</v>
      </c>
      <c r="G10" s="10">
        <v>1</v>
      </c>
      <c r="H10" s="10">
        <v>3</v>
      </c>
      <c r="I10" s="10">
        <v>0</v>
      </c>
      <c r="J10" s="10">
        <v>3</v>
      </c>
      <c r="K10" s="10">
        <v>5</v>
      </c>
      <c r="L10" s="10">
        <v>5</v>
      </c>
    </row>
    <row r="11" spans="1:12" s="14" customFormat="1" ht="32.25" customHeight="1">
      <c r="A11" s="6" t="s">
        <v>166</v>
      </c>
      <c r="B11" s="7">
        <f t="shared" si="0"/>
        <v>25</v>
      </c>
      <c r="C11" s="7">
        <f t="shared" si="1"/>
        <v>17</v>
      </c>
      <c r="D11" s="7">
        <f t="shared" si="2"/>
        <v>8</v>
      </c>
      <c r="E11" s="7">
        <v>3</v>
      </c>
      <c r="F11" s="7">
        <v>2</v>
      </c>
      <c r="G11" s="7">
        <v>5</v>
      </c>
      <c r="H11" s="7">
        <v>1</v>
      </c>
      <c r="I11" s="7">
        <v>1</v>
      </c>
      <c r="J11" s="7">
        <v>3</v>
      </c>
      <c r="K11" s="7">
        <v>8</v>
      </c>
      <c r="L11" s="7">
        <v>2</v>
      </c>
    </row>
    <row r="12" spans="1:12" s="14" customFormat="1" ht="32.25" customHeight="1">
      <c r="A12" s="6" t="s">
        <v>167</v>
      </c>
      <c r="B12" s="7">
        <f t="shared" si="0"/>
        <v>40</v>
      </c>
      <c r="C12" s="7">
        <f t="shared" si="1"/>
        <v>36</v>
      </c>
      <c r="D12" s="7">
        <f t="shared" si="2"/>
        <v>4</v>
      </c>
      <c r="E12" s="7">
        <v>7</v>
      </c>
      <c r="F12" s="7">
        <v>1</v>
      </c>
      <c r="G12" s="7">
        <v>7</v>
      </c>
      <c r="H12" s="7">
        <v>0</v>
      </c>
      <c r="I12" s="7">
        <v>6</v>
      </c>
      <c r="J12" s="7">
        <v>1</v>
      </c>
      <c r="K12" s="7">
        <v>16</v>
      </c>
      <c r="L12" s="7">
        <v>2</v>
      </c>
    </row>
    <row r="13" spans="1:12" s="17" customFormat="1" ht="32.25" customHeight="1">
      <c r="A13" s="21" t="s">
        <v>48</v>
      </c>
      <c r="B13" s="10">
        <f t="shared" si="0"/>
        <v>65</v>
      </c>
      <c r="C13" s="10">
        <f t="shared" si="1"/>
        <v>53</v>
      </c>
      <c r="D13" s="10">
        <f t="shared" si="2"/>
        <v>12</v>
      </c>
      <c r="E13" s="10">
        <v>10</v>
      </c>
      <c r="F13" s="10">
        <v>3</v>
      </c>
      <c r="G13" s="10">
        <v>12</v>
      </c>
      <c r="H13" s="10">
        <v>1</v>
      </c>
      <c r="I13" s="10">
        <v>7</v>
      </c>
      <c r="J13" s="10">
        <v>4</v>
      </c>
      <c r="K13" s="10">
        <v>24</v>
      </c>
      <c r="L13" s="10">
        <v>4</v>
      </c>
    </row>
    <row r="14" spans="1:12" s="14" customFormat="1" ht="32.25" customHeight="1">
      <c r="A14" s="6" t="s">
        <v>168</v>
      </c>
      <c r="B14" s="7">
        <f t="shared" si="0"/>
        <v>51</v>
      </c>
      <c r="C14" s="7">
        <f t="shared" si="1"/>
        <v>13</v>
      </c>
      <c r="D14" s="7">
        <f t="shared" si="2"/>
        <v>38</v>
      </c>
      <c r="E14" s="7">
        <v>4</v>
      </c>
      <c r="F14" s="7">
        <v>5</v>
      </c>
      <c r="G14" s="7">
        <v>2</v>
      </c>
      <c r="H14" s="7">
        <v>4</v>
      </c>
      <c r="I14" s="7">
        <v>2</v>
      </c>
      <c r="J14" s="7">
        <v>3</v>
      </c>
      <c r="K14" s="7">
        <v>5</v>
      </c>
      <c r="L14" s="7">
        <v>26</v>
      </c>
    </row>
    <row r="15" spans="1:12" s="17" customFormat="1" ht="32.25" customHeight="1">
      <c r="A15" s="21" t="s">
        <v>55</v>
      </c>
      <c r="B15" s="10">
        <f t="shared" si="0"/>
        <v>51</v>
      </c>
      <c r="C15" s="10">
        <f t="shared" si="1"/>
        <v>13</v>
      </c>
      <c r="D15" s="10">
        <f t="shared" si="2"/>
        <v>38</v>
      </c>
      <c r="E15" s="10">
        <v>4</v>
      </c>
      <c r="F15" s="10">
        <v>5</v>
      </c>
      <c r="G15" s="10">
        <v>2</v>
      </c>
      <c r="H15" s="10">
        <v>4</v>
      </c>
      <c r="I15" s="10">
        <v>2</v>
      </c>
      <c r="J15" s="10">
        <v>3</v>
      </c>
      <c r="K15" s="10">
        <v>5</v>
      </c>
      <c r="L15" s="10">
        <v>26</v>
      </c>
    </row>
    <row r="16" spans="1:12" s="14" customFormat="1" ht="32.25" customHeight="1">
      <c r="A16" s="6" t="s">
        <v>169</v>
      </c>
      <c r="B16" s="7">
        <f t="shared" si="0"/>
        <v>28</v>
      </c>
      <c r="C16" s="7">
        <f t="shared" si="1"/>
        <v>11</v>
      </c>
      <c r="D16" s="7">
        <f t="shared" si="2"/>
        <v>17</v>
      </c>
      <c r="E16" s="7">
        <v>0</v>
      </c>
      <c r="F16" s="7">
        <v>4</v>
      </c>
      <c r="G16" s="7">
        <v>2</v>
      </c>
      <c r="H16" s="7">
        <v>4</v>
      </c>
      <c r="I16" s="7">
        <v>2</v>
      </c>
      <c r="J16" s="7">
        <v>1</v>
      </c>
      <c r="K16" s="7">
        <v>7</v>
      </c>
      <c r="L16" s="7">
        <v>8</v>
      </c>
    </row>
    <row r="17" spans="1:12" s="17" customFormat="1" ht="32.25" customHeight="1">
      <c r="A17" s="21" t="s">
        <v>63</v>
      </c>
      <c r="B17" s="10">
        <f t="shared" si="0"/>
        <v>28</v>
      </c>
      <c r="C17" s="10">
        <f t="shared" si="1"/>
        <v>11</v>
      </c>
      <c r="D17" s="10">
        <f t="shared" si="2"/>
        <v>17</v>
      </c>
      <c r="E17" s="10">
        <v>0</v>
      </c>
      <c r="F17" s="10">
        <v>4</v>
      </c>
      <c r="G17" s="10">
        <v>2</v>
      </c>
      <c r="H17" s="10">
        <v>4</v>
      </c>
      <c r="I17" s="10">
        <v>2</v>
      </c>
      <c r="J17" s="10">
        <v>1</v>
      </c>
      <c r="K17" s="10">
        <v>7</v>
      </c>
      <c r="L17" s="10">
        <v>8</v>
      </c>
    </row>
    <row r="18" spans="1:12" s="14" customFormat="1" ht="32.25" customHeight="1">
      <c r="A18" s="6" t="s">
        <v>170</v>
      </c>
      <c r="B18" s="7">
        <f t="shared" si="0"/>
        <v>35</v>
      </c>
      <c r="C18" s="7">
        <f t="shared" si="1"/>
        <v>23</v>
      </c>
      <c r="D18" s="7">
        <f t="shared" si="2"/>
        <v>12</v>
      </c>
      <c r="E18" s="7">
        <v>1</v>
      </c>
      <c r="F18" s="7">
        <v>4</v>
      </c>
      <c r="G18" s="7">
        <v>5</v>
      </c>
      <c r="H18" s="7">
        <v>2</v>
      </c>
      <c r="I18" s="7">
        <v>2</v>
      </c>
      <c r="J18" s="7">
        <v>2</v>
      </c>
      <c r="K18" s="7">
        <v>15</v>
      </c>
      <c r="L18" s="7">
        <v>4</v>
      </c>
    </row>
    <row r="19" spans="1:12" s="17" customFormat="1" ht="32.25" customHeight="1">
      <c r="A19" s="21" t="s">
        <v>67</v>
      </c>
      <c r="B19" s="10">
        <f t="shared" si="0"/>
        <v>35</v>
      </c>
      <c r="C19" s="10">
        <f t="shared" si="1"/>
        <v>23</v>
      </c>
      <c r="D19" s="10">
        <f t="shared" si="2"/>
        <v>12</v>
      </c>
      <c r="E19" s="10">
        <v>1</v>
      </c>
      <c r="F19" s="10">
        <v>4</v>
      </c>
      <c r="G19" s="10">
        <v>5</v>
      </c>
      <c r="H19" s="10">
        <v>2</v>
      </c>
      <c r="I19" s="10">
        <v>2</v>
      </c>
      <c r="J19" s="10">
        <v>2</v>
      </c>
      <c r="K19" s="10">
        <v>15</v>
      </c>
      <c r="L19" s="10">
        <v>4</v>
      </c>
    </row>
    <row r="20" spans="1:12" s="14" customFormat="1" ht="32.25" customHeight="1">
      <c r="A20" s="6" t="s">
        <v>171</v>
      </c>
      <c r="B20" s="7">
        <f t="shared" si="0"/>
        <v>63</v>
      </c>
      <c r="C20" s="7">
        <f t="shared" si="1"/>
        <v>40</v>
      </c>
      <c r="D20" s="7">
        <f t="shared" si="2"/>
        <v>23</v>
      </c>
      <c r="E20" s="7">
        <v>6</v>
      </c>
      <c r="F20" s="7">
        <v>6</v>
      </c>
      <c r="G20" s="7">
        <v>11</v>
      </c>
      <c r="H20" s="7">
        <v>1</v>
      </c>
      <c r="I20" s="7">
        <v>6</v>
      </c>
      <c r="J20" s="7">
        <v>3</v>
      </c>
      <c r="K20" s="7">
        <v>17</v>
      </c>
      <c r="L20" s="7">
        <v>13</v>
      </c>
    </row>
    <row r="21" spans="1:12" s="17" customFormat="1" ht="32.25" customHeight="1">
      <c r="A21" s="21" t="s">
        <v>73</v>
      </c>
      <c r="B21" s="10">
        <f t="shared" si="0"/>
        <v>63</v>
      </c>
      <c r="C21" s="10">
        <f t="shared" si="1"/>
        <v>40</v>
      </c>
      <c r="D21" s="10">
        <f t="shared" si="2"/>
        <v>23</v>
      </c>
      <c r="E21" s="10">
        <v>6</v>
      </c>
      <c r="F21" s="10">
        <v>6</v>
      </c>
      <c r="G21" s="10">
        <v>11</v>
      </c>
      <c r="H21" s="10">
        <v>1</v>
      </c>
      <c r="I21" s="10">
        <v>6</v>
      </c>
      <c r="J21" s="10">
        <v>3</v>
      </c>
      <c r="K21" s="10">
        <v>17</v>
      </c>
      <c r="L21" s="10">
        <v>13</v>
      </c>
    </row>
    <row r="22" spans="1:12" s="14" customFormat="1" ht="32.25" customHeight="1">
      <c r="A22" s="6" t="s">
        <v>172</v>
      </c>
      <c r="B22" s="7">
        <f t="shared" si="0"/>
        <v>42</v>
      </c>
      <c r="C22" s="7">
        <f t="shared" si="1"/>
        <v>22</v>
      </c>
      <c r="D22" s="7">
        <f t="shared" si="2"/>
        <v>20</v>
      </c>
      <c r="E22" s="7">
        <v>1</v>
      </c>
      <c r="F22" s="7">
        <v>4</v>
      </c>
      <c r="G22" s="7">
        <v>4</v>
      </c>
      <c r="H22" s="7">
        <v>4</v>
      </c>
      <c r="I22" s="7">
        <v>3</v>
      </c>
      <c r="J22" s="7">
        <v>1</v>
      </c>
      <c r="K22" s="7">
        <v>14</v>
      </c>
      <c r="L22" s="7">
        <v>11</v>
      </c>
    </row>
    <row r="23" spans="1:12" s="14" customFormat="1" ht="32.25" customHeight="1">
      <c r="A23" s="6" t="s">
        <v>173</v>
      </c>
      <c r="B23" s="7">
        <f t="shared" si="0"/>
        <v>31</v>
      </c>
      <c r="C23" s="7">
        <f t="shared" si="1"/>
        <v>19</v>
      </c>
      <c r="D23" s="7">
        <f t="shared" si="2"/>
        <v>12</v>
      </c>
      <c r="E23" s="7">
        <v>5</v>
      </c>
      <c r="F23" s="7">
        <v>2</v>
      </c>
      <c r="G23" s="7">
        <v>4</v>
      </c>
      <c r="H23" s="7">
        <v>0</v>
      </c>
      <c r="I23" s="7">
        <v>2</v>
      </c>
      <c r="J23" s="7">
        <v>2</v>
      </c>
      <c r="K23" s="7">
        <v>8</v>
      </c>
      <c r="L23" s="7">
        <v>8</v>
      </c>
    </row>
    <row r="24" spans="1:12" s="17" customFormat="1" ht="32.25" customHeight="1">
      <c r="A24" s="21" t="s">
        <v>80</v>
      </c>
      <c r="B24" s="10">
        <f t="shared" si="0"/>
        <v>73</v>
      </c>
      <c r="C24" s="10">
        <f t="shared" si="1"/>
        <v>41</v>
      </c>
      <c r="D24" s="10">
        <f t="shared" si="2"/>
        <v>32</v>
      </c>
      <c r="E24" s="10">
        <v>6</v>
      </c>
      <c r="F24" s="10">
        <v>6</v>
      </c>
      <c r="G24" s="10">
        <v>8</v>
      </c>
      <c r="H24" s="10">
        <v>4</v>
      </c>
      <c r="I24" s="10">
        <v>5</v>
      </c>
      <c r="J24" s="10">
        <v>3</v>
      </c>
      <c r="K24" s="10">
        <v>22</v>
      </c>
      <c r="L24" s="10">
        <v>19</v>
      </c>
    </row>
    <row r="25" spans="1:12" s="14" customFormat="1" ht="32.25" customHeight="1">
      <c r="A25" s="6" t="s">
        <v>174</v>
      </c>
      <c r="B25" s="7">
        <f t="shared" si="0"/>
        <v>417</v>
      </c>
      <c r="C25" s="7">
        <f t="shared" si="1"/>
        <v>226</v>
      </c>
      <c r="D25" s="7">
        <f t="shared" si="2"/>
        <v>191</v>
      </c>
      <c r="E25" s="7">
        <v>30</v>
      </c>
      <c r="F25" s="7">
        <v>37</v>
      </c>
      <c r="G25" s="7">
        <v>45</v>
      </c>
      <c r="H25" s="7">
        <v>26</v>
      </c>
      <c r="I25" s="7">
        <v>30</v>
      </c>
      <c r="J25" s="7">
        <v>23</v>
      </c>
      <c r="K25" s="7">
        <v>121</v>
      </c>
      <c r="L25" s="7">
        <v>105</v>
      </c>
    </row>
    <row r="28" spans="1:12" ht="33.75" customHeight="1">
      <c r="A28" s="30" t="s">
        <v>187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E31" sqref="E31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14" customFormat="1" ht="41.25" customHeight="1">
      <c r="A2" s="22" t="s">
        <v>175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14" customFormat="1" ht="19.5" customHeight="1">
      <c r="A3" s="37" t="s">
        <v>176</v>
      </c>
      <c r="B3" s="27" t="s">
        <v>3</v>
      </c>
      <c r="C3" s="28"/>
      <c r="D3" s="29"/>
      <c r="E3" s="27" t="s">
        <v>4</v>
      </c>
      <c r="F3" s="29"/>
      <c r="G3" s="27" t="s">
        <v>5</v>
      </c>
      <c r="H3" s="29"/>
      <c r="I3" s="27" t="s">
        <v>6</v>
      </c>
      <c r="J3" s="29"/>
      <c r="K3" s="27" t="s">
        <v>7</v>
      </c>
      <c r="L3" s="29"/>
      <c r="M3" s="27" t="s">
        <v>11</v>
      </c>
      <c r="N3" s="29"/>
    </row>
    <row r="4" spans="1:14" s="14" customFormat="1" ht="17.25" customHeight="1">
      <c r="A4" s="38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f>SUM(C5:D5)</f>
        <v>439</v>
      </c>
      <c r="C5" s="7">
        <f>SUM(E5,G5,I5,K5,M5)</f>
        <v>137</v>
      </c>
      <c r="D5" s="7">
        <f>SUM(F5,H5,J5,L5,N5)</f>
        <v>302</v>
      </c>
      <c r="E5" s="7">
        <v>45</v>
      </c>
      <c r="F5" s="7">
        <v>75</v>
      </c>
      <c r="G5" s="7">
        <v>31</v>
      </c>
      <c r="H5" s="7">
        <v>60</v>
      </c>
      <c r="I5" s="7">
        <v>23</v>
      </c>
      <c r="J5" s="7">
        <v>63</v>
      </c>
      <c r="K5" s="7">
        <v>20</v>
      </c>
      <c r="L5" s="7">
        <v>71</v>
      </c>
      <c r="M5" s="7">
        <v>18</v>
      </c>
      <c r="N5" s="7">
        <v>33</v>
      </c>
    </row>
    <row r="6" spans="1:14" ht="21.75" customHeight="1">
      <c r="A6" s="6" t="s">
        <v>16</v>
      </c>
      <c r="B6" s="7">
        <f aca="true" t="shared" si="0" ref="B6:B26">SUM(C6:D6)</f>
        <v>271</v>
      </c>
      <c r="C6" s="7">
        <f aca="true" t="shared" si="1" ref="C6:C26">SUM(E6,G6,I6,K6,M6)</f>
        <v>125</v>
      </c>
      <c r="D6" s="7">
        <f aca="true" t="shared" si="2" ref="D6:D26">SUM(F6,H6,J6,L6,N6)</f>
        <v>146</v>
      </c>
      <c r="E6" s="7">
        <v>25</v>
      </c>
      <c r="F6" s="7">
        <v>35</v>
      </c>
      <c r="G6" s="7">
        <v>27</v>
      </c>
      <c r="H6" s="7">
        <v>30</v>
      </c>
      <c r="I6" s="7">
        <v>36</v>
      </c>
      <c r="J6" s="7">
        <v>38</v>
      </c>
      <c r="K6" s="7">
        <v>24</v>
      </c>
      <c r="L6" s="7">
        <v>28</v>
      </c>
      <c r="M6" s="7">
        <v>13</v>
      </c>
      <c r="N6" s="7">
        <v>15</v>
      </c>
    </row>
    <row r="7" spans="1:14" ht="21.75" customHeight="1">
      <c r="A7" s="6" t="s">
        <v>17</v>
      </c>
      <c r="B7" s="7">
        <f t="shared" si="0"/>
        <v>230</v>
      </c>
      <c r="C7" s="7">
        <f t="shared" si="1"/>
        <v>99</v>
      </c>
      <c r="D7" s="7">
        <f t="shared" si="2"/>
        <v>131</v>
      </c>
      <c r="E7" s="7">
        <v>21</v>
      </c>
      <c r="F7" s="7">
        <v>34</v>
      </c>
      <c r="G7" s="7">
        <v>27</v>
      </c>
      <c r="H7" s="7">
        <v>21</v>
      </c>
      <c r="I7" s="7">
        <v>21</v>
      </c>
      <c r="J7" s="7">
        <v>30</v>
      </c>
      <c r="K7" s="7">
        <v>15</v>
      </c>
      <c r="L7" s="7">
        <v>30</v>
      </c>
      <c r="M7" s="7">
        <v>15</v>
      </c>
      <c r="N7" s="7">
        <v>16</v>
      </c>
    </row>
    <row r="8" spans="1:14" ht="21.75" customHeight="1">
      <c r="A8" s="6" t="s">
        <v>68</v>
      </c>
      <c r="B8" s="7">
        <f t="shared" si="0"/>
        <v>101</v>
      </c>
      <c r="C8" s="7">
        <f t="shared" si="1"/>
        <v>43</v>
      </c>
      <c r="D8" s="7">
        <f t="shared" si="2"/>
        <v>58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20</v>
      </c>
      <c r="L8" s="7">
        <v>36</v>
      </c>
      <c r="M8" s="7">
        <v>23</v>
      </c>
      <c r="N8" s="7">
        <v>22</v>
      </c>
    </row>
    <row r="9" spans="1:14" ht="21.75" customHeight="1">
      <c r="A9" s="6" t="s">
        <v>69</v>
      </c>
      <c r="B9" s="7">
        <f t="shared" si="0"/>
        <v>72</v>
      </c>
      <c r="C9" s="7">
        <f t="shared" si="1"/>
        <v>24</v>
      </c>
      <c r="D9" s="7">
        <f t="shared" si="2"/>
        <v>48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15</v>
      </c>
      <c r="L9" s="7">
        <v>37</v>
      </c>
      <c r="M9" s="7">
        <v>9</v>
      </c>
      <c r="N9" s="7">
        <v>11</v>
      </c>
    </row>
    <row r="10" spans="1:14" ht="21.75" customHeight="1">
      <c r="A10" s="6" t="s">
        <v>177</v>
      </c>
      <c r="B10" s="7">
        <f t="shared" si="0"/>
        <v>476</v>
      </c>
      <c r="C10" s="7">
        <f t="shared" si="1"/>
        <v>148</v>
      </c>
      <c r="D10" s="7">
        <f t="shared" si="2"/>
        <v>328</v>
      </c>
      <c r="E10" s="7">
        <v>32</v>
      </c>
      <c r="F10" s="7">
        <v>89</v>
      </c>
      <c r="G10" s="7">
        <v>42</v>
      </c>
      <c r="H10" s="7">
        <v>78</v>
      </c>
      <c r="I10" s="7">
        <v>37</v>
      </c>
      <c r="J10" s="7">
        <v>82</v>
      </c>
      <c r="K10" s="7">
        <v>31</v>
      </c>
      <c r="L10" s="7">
        <v>66</v>
      </c>
      <c r="M10" s="7">
        <v>6</v>
      </c>
      <c r="N10" s="7">
        <v>13</v>
      </c>
    </row>
    <row r="11" spans="1:14" ht="21.75" customHeight="1">
      <c r="A11" s="6" t="s">
        <v>178</v>
      </c>
      <c r="B11" s="7">
        <f t="shared" si="0"/>
        <v>146</v>
      </c>
      <c r="C11" s="7">
        <f t="shared" si="1"/>
        <v>71</v>
      </c>
      <c r="D11" s="7">
        <f t="shared" si="2"/>
        <v>75</v>
      </c>
      <c r="E11" s="7">
        <v>26</v>
      </c>
      <c r="F11" s="7">
        <v>27</v>
      </c>
      <c r="G11" s="7">
        <v>19</v>
      </c>
      <c r="H11" s="7">
        <v>24</v>
      </c>
      <c r="I11" s="7">
        <v>26</v>
      </c>
      <c r="J11" s="7">
        <v>24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179</v>
      </c>
      <c r="B12" s="7">
        <f t="shared" si="0"/>
        <v>328</v>
      </c>
      <c r="C12" s="7">
        <f t="shared" si="1"/>
        <v>123</v>
      </c>
      <c r="D12" s="7">
        <f t="shared" si="2"/>
        <v>205</v>
      </c>
      <c r="E12" s="7">
        <v>43</v>
      </c>
      <c r="F12" s="7">
        <v>74</v>
      </c>
      <c r="G12" s="7">
        <v>42</v>
      </c>
      <c r="H12" s="7">
        <v>73</v>
      </c>
      <c r="I12" s="7">
        <v>38</v>
      </c>
      <c r="J12" s="7">
        <v>58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180</v>
      </c>
      <c r="B13" s="7">
        <f t="shared" si="0"/>
        <v>138</v>
      </c>
      <c r="C13" s="7">
        <f t="shared" si="1"/>
        <v>33</v>
      </c>
      <c r="D13" s="7">
        <f t="shared" si="2"/>
        <v>105</v>
      </c>
      <c r="E13" s="7">
        <v>12</v>
      </c>
      <c r="F13" s="7">
        <v>38</v>
      </c>
      <c r="G13" s="7">
        <v>11</v>
      </c>
      <c r="H13" s="7">
        <v>37</v>
      </c>
      <c r="I13" s="7">
        <v>10</v>
      </c>
      <c r="J13" s="7">
        <v>30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181</v>
      </c>
      <c r="B14" s="7">
        <f t="shared" si="0"/>
        <v>45</v>
      </c>
      <c r="C14" s="7">
        <f t="shared" si="1"/>
        <v>28</v>
      </c>
      <c r="D14" s="7">
        <f t="shared" si="2"/>
        <v>17</v>
      </c>
      <c r="E14" s="7">
        <v>28</v>
      </c>
      <c r="F14" s="7">
        <v>17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21.75" customHeight="1">
      <c r="A15" s="6" t="s">
        <v>19</v>
      </c>
      <c r="B15" s="7">
        <f t="shared" si="0"/>
        <v>253</v>
      </c>
      <c r="C15" s="7">
        <f t="shared" si="1"/>
        <v>81</v>
      </c>
      <c r="D15" s="7">
        <f t="shared" si="2"/>
        <v>172</v>
      </c>
      <c r="E15" s="7">
        <v>16</v>
      </c>
      <c r="F15" s="7">
        <v>43</v>
      </c>
      <c r="G15" s="7">
        <v>20</v>
      </c>
      <c r="H15" s="7">
        <v>34</v>
      </c>
      <c r="I15" s="7">
        <v>19</v>
      </c>
      <c r="J15" s="7">
        <v>43</v>
      </c>
      <c r="K15" s="7">
        <v>18</v>
      </c>
      <c r="L15" s="7">
        <v>34</v>
      </c>
      <c r="M15" s="7">
        <v>8</v>
      </c>
      <c r="N15" s="7">
        <v>18</v>
      </c>
    </row>
    <row r="16" spans="1:14" ht="21.75" customHeight="1">
      <c r="A16" s="6" t="s">
        <v>49</v>
      </c>
      <c r="B16" s="7">
        <f t="shared" si="0"/>
        <v>436</v>
      </c>
      <c r="C16" s="7">
        <f t="shared" si="1"/>
        <v>99</v>
      </c>
      <c r="D16" s="7">
        <f t="shared" si="2"/>
        <v>337</v>
      </c>
      <c r="E16" s="7">
        <v>27</v>
      </c>
      <c r="F16" s="7">
        <v>88</v>
      </c>
      <c r="G16" s="7">
        <v>22</v>
      </c>
      <c r="H16" s="7">
        <v>97</v>
      </c>
      <c r="I16" s="7">
        <v>24</v>
      </c>
      <c r="J16" s="7">
        <v>63</v>
      </c>
      <c r="K16" s="7">
        <v>15</v>
      </c>
      <c r="L16" s="7">
        <v>62</v>
      </c>
      <c r="M16" s="7">
        <v>11</v>
      </c>
      <c r="N16" s="7">
        <v>27</v>
      </c>
    </row>
    <row r="17" spans="1:14" ht="21.75" customHeight="1">
      <c r="A17" s="6" t="s">
        <v>52</v>
      </c>
      <c r="B17" s="7">
        <f t="shared" si="0"/>
        <v>372</v>
      </c>
      <c r="C17" s="7">
        <f t="shared" si="1"/>
        <v>106</v>
      </c>
      <c r="D17" s="7">
        <f t="shared" si="2"/>
        <v>266</v>
      </c>
      <c r="E17" s="7">
        <v>21</v>
      </c>
      <c r="F17" s="7">
        <v>66</v>
      </c>
      <c r="G17" s="7">
        <v>27</v>
      </c>
      <c r="H17" s="7">
        <v>59</v>
      </c>
      <c r="I17" s="7">
        <v>18</v>
      </c>
      <c r="J17" s="7">
        <v>57</v>
      </c>
      <c r="K17" s="7">
        <v>31</v>
      </c>
      <c r="L17" s="7">
        <v>63</v>
      </c>
      <c r="M17" s="7">
        <v>9</v>
      </c>
      <c r="N17" s="7">
        <v>21</v>
      </c>
    </row>
    <row r="18" spans="1:14" ht="21.75" customHeight="1">
      <c r="A18" s="6" t="s">
        <v>182</v>
      </c>
      <c r="B18" s="7">
        <f t="shared" si="0"/>
        <v>50</v>
      </c>
      <c r="C18" s="7">
        <f t="shared" si="1"/>
        <v>29</v>
      </c>
      <c r="D18" s="7">
        <f t="shared" si="2"/>
        <v>21</v>
      </c>
      <c r="E18" s="7">
        <v>1</v>
      </c>
      <c r="F18" s="7">
        <v>1</v>
      </c>
      <c r="G18" s="7">
        <v>9</v>
      </c>
      <c r="H18" s="7">
        <v>11</v>
      </c>
      <c r="I18" s="7">
        <v>6</v>
      </c>
      <c r="J18" s="7">
        <v>4</v>
      </c>
      <c r="K18" s="7">
        <v>5</v>
      </c>
      <c r="L18" s="7">
        <v>1</v>
      </c>
      <c r="M18" s="7">
        <v>8</v>
      </c>
      <c r="N18" s="7">
        <v>4</v>
      </c>
    </row>
    <row r="19" spans="1:14" ht="21.75" customHeight="1">
      <c r="A19" s="6" t="s">
        <v>58</v>
      </c>
      <c r="B19" s="7">
        <f t="shared" si="0"/>
        <v>243</v>
      </c>
      <c r="C19" s="7">
        <f t="shared" si="1"/>
        <v>84</v>
      </c>
      <c r="D19" s="7">
        <f t="shared" si="2"/>
        <v>159</v>
      </c>
      <c r="E19" s="7">
        <v>21</v>
      </c>
      <c r="F19" s="7">
        <v>40</v>
      </c>
      <c r="G19" s="7">
        <v>17</v>
      </c>
      <c r="H19" s="7">
        <v>41</v>
      </c>
      <c r="I19" s="7">
        <v>19</v>
      </c>
      <c r="J19" s="7">
        <v>36</v>
      </c>
      <c r="K19" s="7">
        <v>24</v>
      </c>
      <c r="L19" s="7">
        <v>31</v>
      </c>
      <c r="M19" s="7">
        <v>3</v>
      </c>
      <c r="N19" s="7">
        <v>11</v>
      </c>
    </row>
    <row r="20" spans="1:14" ht="21.75" customHeight="1">
      <c r="A20" s="6" t="s">
        <v>78</v>
      </c>
      <c r="B20" s="7">
        <f t="shared" si="0"/>
        <v>410</v>
      </c>
      <c r="C20" s="7">
        <f t="shared" si="1"/>
        <v>183</v>
      </c>
      <c r="D20" s="7">
        <f t="shared" si="2"/>
        <v>227</v>
      </c>
      <c r="E20" s="7">
        <v>54</v>
      </c>
      <c r="F20" s="7">
        <v>65</v>
      </c>
      <c r="G20" s="7">
        <v>55</v>
      </c>
      <c r="H20" s="7">
        <v>58</v>
      </c>
      <c r="I20" s="7">
        <v>29</v>
      </c>
      <c r="J20" s="7">
        <v>44</v>
      </c>
      <c r="K20" s="7">
        <v>21</v>
      </c>
      <c r="L20" s="7">
        <v>38</v>
      </c>
      <c r="M20" s="7">
        <v>24</v>
      </c>
      <c r="N20" s="7">
        <v>22</v>
      </c>
    </row>
    <row r="21" spans="1:14" ht="21.75" customHeight="1">
      <c r="A21" s="6" t="s">
        <v>64</v>
      </c>
      <c r="B21" s="7">
        <f t="shared" si="0"/>
        <v>221</v>
      </c>
      <c r="C21" s="7">
        <f t="shared" si="1"/>
        <v>103</v>
      </c>
      <c r="D21" s="7">
        <f t="shared" si="2"/>
        <v>118</v>
      </c>
      <c r="E21" s="7">
        <v>20</v>
      </c>
      <c r="F21" s="7">
        <v>34</v>
      </c>
      <c r="G21" s="7">
        <v>25</v>
      </c>
      <c r="H21" s="7">
        <v>22</v>
      </c>
      <c r="I21" s="7">
        <v>16</v>
      </c>
      <c r="J21" s="7">
        <v>25</v>
      </c>
      <c r="K21" s="7">
        <v>24</v>
      </c>
      <c r="L21" s="7">
        <v>22</v>
      </c>
      <c r="M21" s="7">
        <v>18</v>
      </c>
      <c r="N21" s="7">
        <v>15</v>
      </c>
    </row>
    <row r="22" spans="1:14" ht="21.75" customHeight="1">
      <c r="A22" s="6" t="s">
        <v>70</v>
      </c>
      <c r="B22" s="7">
        <f t="shared" si="0"/>
        <v>128</v>
      </c>
      <c r="C22" s="7">
        <f t="shared" si="1"/>
        <v>28</v>
      </c>
      <c r="D22" s="7">
        <f t="shared" si="2"/>
        <v>100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14</v>
      </c>
      <c r="L22" s="7">
        <v>39</v>
      </c>
      <c r="M22" s="7">
        <v>14</v>
      </c>
      <c r="N22" s="7">
        <v>61</v>
      </c>
    </row>
    <row r="23" spans="1:14" ht="21.75" customHeight="1">
      <c r="A23" s="6" t="s">
        <v>72</v>
      </c>
      <c r="B23" s="7">
        <f t="shared" si="0"/>
        <v>51</v>
      </c>
      <c r="C23" s="7">
        <f t="shared" si="1"/>
        <v>31</v>
      </c>
      <c r="D23" s="7">
        <f t="shared" si="2"/>
        <v>20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19</v>
      </c>
      <c r="L23" s="7">
        <v>19</v>
      </c>
      <c r="M23" s="7">
        <v>12</v>
      </c>
      <c r="N23" s="7">
        <v>1</v>
      </c>
    </row>
    <row r="24" spans="1:14" ht="21.75" customHeight="1">
      <c r="A24" s="6" t="s">
        <v>29</v>
      </c>
      <c r="B24" s="7">
        <f t="shared" si="0"/>
        <v>142</v>
      </c>
      <c r="C24" s="7">
        <f t="shared" si="1"/>
        <v>34</v>
      </c>
      <c r="D24" s="7">
        <f t="shared" si="2"/>
        <v>108</v>
      </c>
      <c r="E24" s="7">
        <v>13</v>
      </c>
      <c r="F24" s="7">
        <v>35</v>
      </c>
      <c r="G24" s="7">
        <v>10</v>
      </c>
      <c r="H24" s="7">
        <v>41</v>
      </c>
      <c r="I24" s="7">
        <v>11</v>
      </c>
      <c r="J24" s="7">
        <v>32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79</v>
      </c>
      <c r="B25" s="7">
        <f t="shared" si="0"/>
        <v>97</v>
      </c>
      <c r="C25" s="7">
        <f t="shared" si="1"/>
        <v>39</v>
      </c>
      <c r="D25" s="7">
        <f t="shared" si="2"/>
        <v>58</v>
      </c>
      <c r="E25" s="7">
        <v>20</v>
      </c>
      <c r="F25" s="7">
        <v>27</v>
      </c>
      <c r="G25" s="7">
        <v>11</v>
      </c>
      <c r="H25" s="7">
        <v>20</v>
      </c>
      <c r="I25" s="7">
        <v>8</v>
      </c>
      <c r="J25" s="7">
        <v>11</v>
      </c>
      <c r="K25" s="7">
        <v>0</v>
      </c>
      <c r="L25" s="7">
        <v>0</v>
      </c>
      <c r="M25" s="7">
        <v>0</v>
      </c>
      <c r="N25" s="7">
        <v>0</v>
      </c>
    </row>
    <row r="26" spans="1:14" ht="21.75" customHeight="1">
      <c r="A26" s="6" t="s">
        <v>183</v>
      </c>
      <c r="B26" s="7">
        <f t="shared" si="0"/>
        <v>4649</v>
      </c>
      <c r="C26" s="7">
        <f t="shared" si="1"/>
        <v>1648</v>
      </c>
      <c r="D26" s="7">
        <f t="shared" si="2"/>
        <v>3001</v>
      </c>
      <c r="E26" s="7">
        <v>425</v>
      </c>
      <c r="F26" s="7">
        <v>788</v>
      </c>
      <c r="G26" s="7">
        <v>395</v>
      </c>
      <c r="H26" s="7">
        <v>706</v>
      </c>
      <c r="I26" s="7">
        <v>341</v>
      </c>
      <c r="J26" s="7">
        <v>640</v>
      </c>
      <c r="K26" s="7">
        <v>296</v>
      </c>
      <c r="L26" s="7">
        <v>577</v>
      </c>
      <c r="M26" s="7">
        <v>191</v>
      </c>
      <c r="N26" s="7">
        <v>290</v>
      </c>
    </row>
    <row r="27" spans="1:14" ht="16.5" customHeight="1">
      <c r="A27" s="8"/>
      <c r="M27" s="3"/>
      <c r="N27" s="3"/>
    </row>
    <row r="28" spans="13:14" ht="16.5" customHeight="1">
      <c r="M28" s="3"/>
      <c r="N28" s="3"/>
    </row>
    <row r="29" spans="1:14" ht="33.75" customHeight="1">
      <c r="A29" s="30" t="s">
        <v>187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sheetProtection/>
  <mergeCells count="10">
    <mergeCell ref="A29:N29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2013-01-03T02:10:30Z</dcterms:modified>
  <cp:category/>
  <cp:version/>
  <cp:contentType/>
  <cp:contentStatus/>
</cp:coreProperties>
</file>