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032" windowWidth="17952" windowHeight="11568" activeTab="2"/>
  </bookViews>
  <sheets>
    <sheet name="日間部" sheetId="1" r:id="rId1"/>
    <sheet name="碩士班" sheetId="2" r:id="rId2"/>
    <sheet name="碩在職專班" sheetId="3" r:id="rId3"/>
    <sheet name="博士班" sheetId="4" r:id="rId4"/>
    <sheet name="進修部" sheetId="5" r:id="rId5"/>
    <sheet name="二年制護理系" sheetId="6" r:id="rId6"/>
  </sheets>
  <definedNames>
    <definedName name="_xlnm.Print_Titles" localSheetId="0">'日間部'!$1:$3</definedName>
  </definedNames>
  <calcPr fullCalcOnLoad="1"/>
</workbook>
</file>

<file path=xl/sharedStrings.xml><?xml version="1.0" encoding="utf-8"?>
<sst xmlns="http://schemas.openxmlformats.org/spreadsheetml/2006/main" count="855" uniqueCount="183">
  <si>
    <t>系(所)名稱</t>
  </si>
  <si>
    <t xml:space="preserve">       </t>
  </si>
  <si>
    <t>考試入學</t>
  </si>
  <si>
    <t>核定名額</t>
  </si>
  <si>
    <t>註冊人數</t>
  </si>
  <si>
    <t>註冊率</t>
  </si>
  <si>
    <t>申請入學</t>
  </si>
  <si>
    <t>運動績優單招甄試</t>
  </si>
  <si>
    <t>總計</t>
  </si>
  <si>
    <t xml:space="preserve">    </t>
  </si>
  <si>
    <t>保送甄試技優</t>
  </si>
  <si>
    <t>註冊人數</t>
  </si>
  <si>
    <t>註冊率</t>
  </si>
  <si>
    <t>註冊人數</t>
  </si>
  <si>
    <t>核定名額</t>
  </si>
  <si>
    <t>註冊率</t>
  </si>
  <si>
    <t>繁星推薦</t>
  </si>
  <si>
    <t>總 計</t>
  </si>
  <si>
    <t>在學</t>
  </si>
  <si>
    <t xml:space="preserve">四技二專甄選 </t>
  </si>
  <si>
    <t>本學年度保留入學</t>
  </si>
  <si>
    <t>註冊後休學</t>
  </si>
  <si>
    <t>備註：</t>
  </si>
  <si>
    <t>僑生</t>
  </si>
  <si>
    <t>外籍生</t>
  </si>
  <si>
    <t>身心障礙</t>
  </si>
  <si>
    <t>陸生</t>
  </si>
  <si>
    <t>註冊人數</t>
  </si>
  <si>
    <t>其他</t>
  </si>
  <si>
    <t>2、註冊率＝新生招生名額之實際註冊人數 / 核定新生招生名額 - 新生保留入學資格人數 ×  100%。</t>
  </si>
  <si>
    <t xml:space="preserve">中國文學系                              </t>
  </si>
  <si>
    <t xml:space="preserve">歷史學系                                </t>
  </si>
  <si>
    <t xml:space="preserve">哲學系                                  </t>
  </si>
  <si>
    <t xml:space="preserve">體育學系體育學組                        </t>
  </si>
  <si>
    <t xml:space="preserve">體育學系運動競技組                      </t>
  </si>
  <si>
    <t xml:space="preserve">體育學系運動健康管理組                  </t>
  </si>
  <si>
    <t xml:space="preserve">教育領導與科技發展學士學位學程          </t>
  </si>
  <si>
    <t xml:space="preserve">圖書資訊學系                            </t>
  </si>
  <si>
    <t xml:space="preserve">影像傳播學系                            </t>
  </si>
  <si>
    <t xml:space="preserve">新聞傳播學系                            </t>
  </si>
  <si>
    <t xml:space="preserve">廣告傳播學系                            </t>
  </si>
  <si>
    <t xml:space="preserve">音樂學系                                </t>
  </si>
  <si>
    <t xml:space="preserve">應用美術學系                            </t>
  </si>
  <si>
    <t xml:space="preserve">景觀設計學系                            </t>
  </si>
  <si>
    <t xml:space="preserve">護理學系                                </t>
  </si>
  <si>
    <t xml:space="preserve">公共衛生學系                            </t>
  </si>
  <si>
    <t xml:space="preserve">醫學系                                  </t>
  </si>
  <si>
    <t xml:space="preserve">臨床心理學系                            </t>
  </si>
  <si>
    <t xml:space="preserve">職能治療學系                            </t>
  </si>
  <si>
    <t xml:space="preserve">呼吸治療學系                            </t>
  </si>
  <si>
    <t xml:space="preserve">數學系純數學組                          </t>
  </si>
  <si>
    <t xml:space="preserve">數學系應用數學組                        </t>
  </si>
  <si>
    <t xml:space="preserve">化學系                                  </t>
  </si>
  <si>
    <t xml:space="preserve">心理學系                                </t>
  </si>
  <si>
    <t xml:space="preserve">生命科學系                              </t>
  </si>
  <si>
    <t xml:space="preserve">物理學系光電物理組                      </t>
  </si>
  <si>
    <t xml:space="preserve">資訊工程學系                            </t>
  </si>
  <si>
    <t xml:space="preserve">電機工程學系系統與晶片設計組            </t>
  </si>
  <si>
    <t xml:space="preserve">電機工程學系電腦與通訊工程組            </t>
  </si>
  <si>
    <t xml:space="preserve">英國語文學系                            </t>
  </si>
  <si>
    <t xml:space="preserve">德語語文學系                            </t>
  </si>
  <si>
    <t xml:space="preserve">法國語文學系                            </t>
  </si>
  <si>
    <t xml:space="preserve">西班牙語文學系                          </t>
  </si>
  <si>
    <t xml:space="preserve">日本語文學系                            </t>
  </si>
  <si>
    <t xml:space="preserve">義大利語文學系                          </t>
  </si>
  <si>
    <t xml:space="preserve">兒童與家庭學系                          </t>
  </si>
  <si>
    <t xml:space="preserve">餐旅管理學系                            </t>
  </si>
  <si>
    <t xml:space="preserve">織品服裝學系服飾設計組                  </t>
  </si>
  <si>
    <t xml:space="preserve">織品服裝學系織品設計組                  </t>
  </si>
  <si>
    <t xml:space="preserve">織品服裝學系織品服飾行銷組              </t>
  </si>
  <si>
    <t xml:space="preserve">食品科學系                              </t>
  </si>
  <si>
    <t xml:space="preserve">營養科學系                              </t>
  </si>
  <si>
    <t xml:space="preserve">社會學系                                </t>
  </si>
  <si>
    <t xml:space="preserve">社會工作學系                            </t>
  </si>
  <si>
    <t xml:space="preserve">經濟學系                                </t>
  </si>
  <si>
    <t xml:space="preserve">宗教學系                                </t>
  </si>
  <si>
    <t xml:space="preserve">法律學系                                </t>
  </si>
  <si>
    <t xml:space="preserve">天主教研修學士學位學程                  </t>
  </si>
  <si>
    <t xml:space="preserve">財經法律學系                            </t>
  </si>
  <si>
    <t xml:space="preserve">學士後法律學系                          </t>
  </si>
  <si>
    <t xml:space="preserve">企業管理學系                            </t>
  </si>
  <si>
    <t xml:space="preserve">會計學系                                </t>
  </si>
  <si>
    <t xml:space="preserve">資訊管理學系                            </t>
  </si>
  <si>
    <t xml:space="preserve">金融與國際企業學系                      </t>
  </si>
  <si>
    <t xml:space="preserve">統計資訊學系                            </t>
  </si>
  <si>
    <t xml:space="preserve">生物醫學暨藥學研究所碩士班              </t>
  </si>
  <si>
    <t xml:space="preserve">中國文學系碩士班                        </t>
  </si>
  <si>
    <t xml:space="preserve">歷史學系碩士班                          </t>
  </si>
  <si>
    <t xml:space="preserve">哲學系碩士班                            </t>
  </si>
  <si>
    <t xml:space="preserve">體育學系碩士班                          </t>
  </si>
  <si>
    <t xml:space="preserve">圖書資訊學系碩士班                      </t>
  </si>
  <si>
    <t xml:space="preserve">教育領導與發展研究所碩士班              </t>
  </si>
  <si>
    <t xml:space="preserve">大眾傳播學研究所碩士班                  </t>
  </si>
  <si>
    <t xml:space="preserve">心理學系碩士班                          </t>
  </si>
  <si>
    <t xml:space="preserve">音樂學系碩士班                          </t>
  </si>
  <si>
    <t xml:space="preserve">應用美術學系碩士班                      </t>
  </si>
  <si>
    <t xml:space="preserve">景觀設計學系碩士班                      </t>
  </si>
  <si>
    <t xml:space="preserve">品牌與時尚經營管理碩士學位學程          </t>
  </si>
  <si>
    <t xml:space="preserve">護理學系碩士班                          </t>
  </si>
  <si>
    <t xml:space="preserve">公共衛生學系碩士班                      </t>
  </si>
  <si>
    <t xml:space="preserve">臨床心理學系碩士班                      </t>
  </si>
  <si>
    <t xml:space="preserve">物理學系碩士班                          </t>
  </si>
  <si>
    <t xml:space="preserve">化學系碩士班                            </t>
  </si>
  <si>
    <t xml:space="preserve">數學系碩士班                            </t>
  </si>
  <si>
    <t xml:space="preserve">資訊工程學系碩士班                      </t>
  </si>
  <si>
    <t xml:space="preserve">生命科學系碩士班                        </t>
  </si>
  <si>
    <t xml:space="preserve">社會企業碩士學位學程                    </t>
  </si>
  <si>
    <t xml:space="preserve">電機工程學系碩士班                      </t>
  </si>
  <si>
    <t xml:space="preserve">英國語文學系碩士班                      </t>
  </si>
  <si>
    <t xml:space="preserve">法國語文學系碩士班                      </t>
  </si>
  <si>
    <t xml:space="preserve">西班牙語文學系碩士班                    </t>
  </si>
  <si>
    <t xml:space="preserve">日本語文學系碩士班                      </t>
  </si>
  <si>
    <t xml:space="preserve">德語語文學系碩士班                      </t>
  </si>
  <si>
    <t xml:space="preserve">跨文化研究所語言學碩士班                </t>
  </si>
  <si>
    <t xml:space="preserve">跨文化研究所翻譯學碩士班                </t>
  </si>
  <si>
    <t xml:space="preserve">博物館學研究所碩士班                    </t>
  </si>
  <si>
    <t xml:space="preserve">織品服裝學系碩士班                      </t>
  </si>
  <si>
    <t xml:space="preserve">餐旅管理學系碩士班                      </t>
  </si>
  <si>
    <t xml:space="preserve">兒童與家庭學系碩士班                    </t>
  </si>
  <si>
    <t xml:space="preserve">食品科學系碩士班                        </t>
  </si>
  <si>
    <t xml:space="preserve">營養科學系碩士班                        </t>
  </si>
  <si>
    <t xml:space="preserve">社會學系碩士班                          </t>
  </si>
  <si>
    <t xml:space="preserve">社會工作學系碩士班                      </t>
  </si>
  <si>
    <t xml:space="preserve">經濟學系碩士班                          </t>
  </si>
  <si>
    <t xml:space="preserve">宗教學系碩士班                          </t>
  </si>
  <si>
    <t xml:space="preserve">法律學系碩士班                          </t>
  </si>
  <si>
    <t xml:space="preserve">財經法律學系碩士班                      </t>
  </si>
  <si>
    <t xml:space="preserve">企業管理學系管理學碩士班                </t>
  </si>
  <si>
    <t xml:space="preserve">會計學系碩士班                          </t>
  </si>
  <si>
    <t xml:space="preserve">資訊管理學系碩士班                      </t>
  </si>
  <si>
    <t xml:space="preserve">金融與國際企業學系金融碩士班            </t>
  </si>
  <si>
    <t xml:space="preserve">統計資訊學系應用統計碩士班              </t>
  </si>
  <si>
    <t xml:space="preserve">國際經營管理碩士學位學程                </t>
  </si>
  <si>
    <t xml:space="preserve">        總        計                    </t>
  </si>
  <si>
    <t>甄試入學(核定名額)</t>
  </si>
  <si>
    <t>甄試入學</t>
  </si>
  <si>
    <t xml:space="preserve">哲學系碩士在職專班                      </t>
  </si>
  <si>
    <t xml:space="preserve">體育學系碩士在職專班                    </t>
  </si>
  <si>
    <t xml:space="preserve">教育領導與發展研究所碩士在職專班        </t>
  </si>
  <si>
    <t xml:space="preserve">大眾傳播學研究所碩士在職專班            </t>
  </si>
  <si>
    <t xml:space="preserve">音樂學系碩士在職專班                    </t>
  </si>
  <si>
    <t xml:space="preserve">資訊工程學系碩士在職專班                </t>
  </si>
  <si>
    <t xml:space="preserve">電機工程學系碩士在職專班                </t>
  </si>
  <si>
    <t xml:space="preserve">跨文化研究所翻譯學碩士在職專班          </t>
  </si>
  <si>
    <t xml:space="preserve">織品服裝學系碩士在職專班                </t>
  </si>
  <si>
    <t xml:space="preserve">餐旅管理學系碩士在職專班                </t>
  </si>
  <si>
    <t xml:space="preserve">兒童與家庭學系碩士在職專班              </t>
  </si>
  <si>
    <t xml:space="preserve">宗教學系碩士在職專班                    </t>
  </si>
  <si>
    <t xml:space="preserve">非營利組織管理碩士學位學程在職專班      </t>
  </si>
  <si>
    <t xml:space="preserve">法律學系碩士在職專班                    </t>
  </si>
  <si>
    <t xml:space="preserve">企業管理學系管理學碩士在職專班          </t>
  </si>
  <si>
    <t xml:space="preserve">會計學系碩士在職專班                    </t>
  </si>
  <si>
    <t xml:space="preserve">跨專業長期照護碩士學位學程在職專班      </t>
  </si>
  <si>
    <t xml:space="preserve">資訊管理學系碩士在職專班                </t>
  </si>
  <si>
    <t xml:space="preserve">金融與國際企業學系金融碩士在職專班      </t>
  </si>
  <si>
    <t xml:space="preserve">統計資訊學系應用統計碩士在職專班        </t>
  </si>
  <si>
    <t xml:space="preserve">科技管理碩士學位學程在職專班            </t>
  </si>
  <si>
    <t xml:space="preserve">國際創業與經營管理碩士學位學程在職專班  </t>
  </si>
  <si>
    <t xml:space="preserve">社會企業碩士在職學位學程                </t>
  </si>
  <si>
    <t xml:space="preserve">中國文學系博士班                        </t>
  </si>
  <si>
    <t xml:space="preserve">哲學系博士班                            </t>
  </si>
  <si>
    <t xml:space="preserve">音樂學系博士班音樂學組                  </t>
  </si>
  <si>
    <t xml:space="preserve">音樂學系博士班演奏組                    </t>
  </si>
  <si>
    <t xml:space="preserve">化學系博士班                            </t>
  </si>
  <si>
    <t xml:space="preserve">心理學系博士班                          </t>
  </si>
  <si>
    <t xml:space="preserve">應用科學與工程研究所博士班              </t>
  </si>
  <si>
    <t xml:space="preserve">跨文化研究所比較文學博士班              </t>
  </si>
  <si>
    <t xml:space="preserve">食品營養博士學位學程                    </t>
  </si>
  <si>
    <t xml:space="preserve">宗教學系博士班                          </t>
  </si>
  <si>
    <t xml:space="preserve">法律學系博士班                          </t>
  </si>
  <si>
    <t xml:space="preserve">商學研究所博士班                        </t>
  </si>
  <si>
    <t>甄試</t>
  </si>
  <si>
    <t>逕修讀博士(註冊人數)</t>
  </si>
  <si>
    <t xml:space="preserve">大眾傳播學士學位學程                    </t>
  </si>
  <si>
    <t xml:space="preserve">運動休閒管理學士學位學程                </t>
  </si>
  <si>
    <t xml:space="preserve">藝術與文化創意學士學位學程              </t>
  </si>
  <si>
    <t xml:space="preserve">商業管理學士學位學程                    </t>
  </si>
  <si>
    <t xml:space="preserve">軟體工程與數位創意學士學位學程          </t>
  </si>
  <si>
    <t xml:space="preserve">醫學資訊與創新應用學士學位學程          </t>
  </si>
  <si>
    <t xml:space="preserve">物理學系物理組                          </t>
  </si>
  <si>
    <t>1、本表係依據105.10.15數據製表。</t>
  </si>
  <si>
    <t>3、新生招生名額之完成實際註冊程序之人數（包括完成註冊之新生休學人數），不包括各類外加名額人數、退學學生、104 學年度新生保留入學資格者及前學年度新生保留入學資格之復學者</t>
  </si>
  <si>
    <t xml:space="preserve">護理學系二年制在職專班                 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</si>
</sst>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</numFmts>
  <fonts count="48">
    <font>
      <sz val="12"/>
      <name val="新細明體"/>
      <family val="1"/>
    </font>
    <font>
      <sz val="9"/>
      <name val="新細明體"/>
      <family val="1"/>
    </font>
    <font>
      <u val="single"/>
      <sz val="10.2"/>
      <color indexed="12"/>
      <name val="新細明體"/>
      <family val="1"/>
    </font>
    <font>
      <u val="single"/>
      <sz val="10.2"/>
      <color indexed="36"/>
      <name val="新細明體"/>
      <family val="1"/>
    </font>
    <font>
      <sz val="10"/>
      <name val="微軟正黑體"/>
      <family val="2"/>
    </font>
    <font>
      <sz val="12"/>
      <name val="微軟正黑體"/>
      <family val="2"/>
    </font>
    <font>
      <b/>
      <sz val="10"/>
      <name val="微軟正黑體"/>
      <family val="2"/>
    </font>
    <font>
      <b/>
      <sz val="12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color indexed="62"/>
      <name val="微軟正黑體"/>
      <family val="2"/>
    </font>
    <font>
      <b/>
      <sz val="10"/>
      <color indexed="10"/>
      <name val="微軟正黑體"/>
      <family val="2"/>
    </font>
    <font>
      <sz val="12"/>
      <color indexed="10"/>
      <name val="微軟正黑體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0"/>
      <color theme="3" tint="0.39998000860214233"/>
      <name val="微軟正黑體"/>
      <family val="2"/>
    </font>
    <font>
      <b/>
      <sz val="10"/>
      <color rgb="FFFF0000"/>
      <name val="微軟正黑體"/>
      <family val="2"/>
    </font>
    <font>
      <sz val="12"/>
      <color rgb="FFFF0000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10" xfId="0" applyBorder="1" applyAlignment="1">
      <alignment vertical="center"/>
    </xf>
    <xf numFmtId="10" fontId="0" fillId="0" borderId="1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10" fontId="4" fillId="0" borderId="10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10" fontId="0" fillId="0" borderId="10" xfId="0" applyNumberFormat="1" applyFont="1" applyBorder="1" applyAlignment="1">
      <alignment vertical="center"/>
    </xf>
    <xf numFmtId="0" fontId="6" fillId="0" borderId="1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46" fillId="0" borderId="10" xfId="0" applyNumberFormat="1" applyFont="1" applyBorder="1" applyAlignment="1">
      <alignment vertical="center"/>
    </xf>
    <xf numFmtId="0" fontId="47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NumberFormat="1" applyBorder="1" applyAlignment="1">
      <alignment/>
    </xf>
    <xf numFmtId="0" fontId="0" fillId="33" borderId="10" xfId="0" applyFill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6"/>
  <sheetViews>
    <sheetView view="pageLayout" zoomScaleNormal="85" zoomScaleSheetLayoutView="85" workbookViewId="0" topLeftCell="A42">
      <selection activeCell="W61" sqref="W61"/>
    </sheetView>
  </sheetViews>
  <sheetFormatPr defaultColWidth="9.00390625" defaultRowHeight="16.5"/>
  <cols>
    <col min="1" max="1" width="30.75390625" style="4" customWidth="1"/>
    <col min="2" max="3" width="5.125" style="4" customWidth="1"/>
    <col min="4" max="4" width="9.125" style="4" bestFit="1" customWidth="1"/>
    <col min="5" max="6" width="5.125" style="4" customWidth="1"/>
    <col min="7" max="7" width="9.125" style="4" bestFit="1" customWidth="1"/>
    <col min="8" max="9" width="5.125" style="4" customWidth="1"/>
    <col min="10" max="10" width="9.125" style="4" bestFit="1" customWidth="1"/>
    <col min="11" max="12" width="5.125" style="4" customWidth="1"/>
    <col min="13" max="13" width="9.25390625" style="4" bestFit="1" customWidth="1"/>
    <col min="14" max="15" width="5.125" style="4" customWidth="1"/>
    <col min="16" max="16" width="9.00390625" style="4" bestFit="1" customWidth="1"/>
    <col min="17" max="18" width="7.00390625" style="4" customWidth="1"/>
    <col min="19" max="19" width="8.25390625" style="4" customWidth="1"/>
    <col min="20" max="20" width="7.625" style="17" customWidth="1"/>
    <col min="21" max="22" width="6.25390625" style="17" customWidth="1"/>
    <col min="23" max="23" width="11.125" style="17" bestFit="1" customWidth="1"/>
    <col min="24" max="24" width="6.75390625" style="4" customWidth="1"/>
    <col min="25" max="29" width="9.125" style="4" bestFit="1" customWidth="1"/>
    <col min="30" max="16384" width="9.00390625" style="4" customWidth="1"/>
  </cols>
  <sheetData>
    <row r="1" spans="1:29" s="1" customFormat="1" ht="16.5" customHeight="1">
      <c r="A1" s="25" t="s">
        <v>0</v>
      </c>
      <c r="B1" s="23" t="s">
        <v>2</v>
      </c>
      <c r="C1" s="23"/>
      <c r="D1" s="23"/>
      <c r="E1" s="23" t="s">
        <v>16</v>
      </c>
      <c r="F1" s="23"/>
      <c r="G1" s="23"/>
      <c r="H1" s="23" t="s">
        <v>6</v>
      </c>
      <c r="I1" s="23"/>
      <c r="J1" s="23"/>
      <c r="K1" s="23" t="s">
        <v>7</v>
      </c>
      <c r="L1" s="23"/>
      <c r="M1" s="23"/>
      <c r="N1" s="23" t="s">
        <v>19</v>
      </c>
      <c r="O1" s="23"/>
      <c r="P1" s="23"/>
      <c r="Q1" s="23" t="s">
        <v>10</v>
      </c>
      <c r="R1" s="23"/>
      <c r="S1" s="23"/>
      <c r="T1" s="24" t="s">
        <v>8</v>
      </c>
      <c r="U1" s="24"/>
      <c r="V1" s="24"/>
      <c r="W1" s="24"/>
      <c r="X1" s="24" t="s">
        <v>20</v>
      </c>
      <c r="Y1" s="8" t="s">
        <v>23</v>
      </c>
      <c r="Z1" s="8" t="s">
        <v>24</v>
      </c>
      <c r="AA1" s="8" t="s">
        <v>25</v>
      </c>
      <c r="AB1" s="8" t="s">
        <v>26</v>
      </c>
      <c r="AC1" s="8" t="s">
        <v>28</v>
      </c>
    </row>
    <row r="2" spans="1:29" s="1" customFormat="1" ht="18.75" customHeight="1">
      <c r="A2" s="25"/>
      <c r="B2" s="23" t="s">
        <v>3</v>
      </c>
      <c r="C2" s="23" t="s">
        <v>11</v>
      </c>
      <c r="D2" s="23" t="s">
        <v>12</v>
      </c>
      <c r="E2" s="23" t="s">
        <v>3</v>
      </c>
      <c r="F2" s="23" t="s">
        <v>13</v>
      </c>
      <c r="G2" s="23" t="s">
        <v>5</v>
      </c>
      <c r="H2" s="23" t="s">
        <v>14</v>
      </c>
      <c r="I2" s="23" t="s">
        <v>4</v>
      </c>
      <c r="J2" s="23" t="s">
        <v>15</v>
      </c>
      <c r="K2" s="23" t="s">
        <v>3</v>
      </c>
      <c r="L2" s="23" t="s">
        <v>13</v>
      </c>
      <c r="M2" s="23" t="s">
        <v>5</v>
      </c>
      <c r="N2" s="23" t="s">
        <v>14</v>
      </c>
      <c r="O2" s="23" t="s">
        <v>4</v>
      </c>
      <c r="P2" s="23" t="s">
        <v>15</v>
      </c>
      <c r="Q2" s="23" t="s">
        <v>3</v>
      </c>
      <c r="R2" s="23" t="s">
        <v>13</v>
      </c>
      <c r="S2" s="23" t="s">
        <v>5</v>
      </c>
      <c r="T2" s="24" t="s">
        <v>3</v>
      </c>
      <c r="U2" s="24" t="s">
        <v>4</v>
      </c>
      <c r="V2" s="24"/>
      <c r="W2" s="24" t="s">
        <v>5</v>
      </c>
      <c r="X2" s="24"/>
      <c r="Y2" s="23" t="s">
        <v>27</v>
      </c>
      <c r="Z2" s="23" t="s">
        <v>27</v>
      </c>
      <c r="AA2" s="23" t="s">
        <v>27</v>
      </c>
      <c r="AB2" s="23" t="s">
        <v>27</v>
      </c>
      <c r="AC2" s="23" t="s">
        <v>27</v>
      </c>
    </row>
    <row r="3" spans="1:29" s="1" customFormat="1" ht="35.25" customHeight="1">
      <c r="A3" s="25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4"/>
      <c r="U3" s="13" t="s">
        <v>18</v>
      </c>
      <c r="V3" s="13" t="s">
        <v>21</v>
      </c>
      <c r="W3" s="24"/>
      <c r="X3" s="24"/>
      <c r="Y3" s="23"/>
      <c r="Z3" s="23"/>
      <c r="AA3" s="23"/>
      <c r="AB3" s="23"/>
      <c r="AC3" s="23"/>
    </row>
    <row r="4" spans="1:29" ht="21.75" customHeight="1">
      <c r="A4" s="6" t="s">
        <v>30</v>
      </c>
      <c r="B4" s="6">
        <v>30</v>
      </c>
      <c r="C4" s="6">
        <v>42</v>
      </c>
      <c r="D4" s="7">
        <v>1.4</v>
      </c>
      <c r="E4" s="6">
        <v>17</v>
      </c>
      <c r="F4" s="6">
        <v>15</v>
      </c>
      <c r="G4" s="7">
        <v>0.8824</v>
      </c>
      <c r="H4" s="6">
        <v>69</v>
      </c>
      <c r="I4" s="6">
        <v>53</v>
      </c>
      <c r="J4" s="7">
        <v>0.7681</v>
      </c>
      <c r="K4" s="6" t="s">
        <v>9</v>
      </c>
      <c r="L4" s="6" t="s">
        <v>9</v>
      </c>
      <c r="M4" s="6" t="s">
        <v>1</v>
      </c>
      <c r="N4" s="6" t="s">
        <v>9</v>
      </c>
      <c r="O4" s="6" t="s">
        <v>9</v>
      </c>
      <c r="P4" s="6" t="s">
        <v>1</v>
      </c>
      <c r="Q4" s="6" t="s">
        <v>9</v>
      </c>
      <c r="R4" s="6" t="s">
        <v>9</v>
      </c>
      <c r="S4" s="6" t="s">
        <v>1</v>
      </c>
      <c r="T4" s="6">
        <v>116</v>
      </c>
      <c r="U4" s="6">
        <v>109</v>
      </c>
      <c r="V4" s="21">
        <v>1</v>
      </c>
      <c r="W4" s="7">
        <f>(U4+V4)/(T4-X4)</f>
        <v>0.9482758620689655</v>
      </c>
      <c r="X4" s="6">
        <v>0</v>
      </c>
      <c r="Y4" s="6">
        <v>10</v>
      </c>
      <c r="Z4" s="6">
        <v>0</v>
      </c>
      <c r="AA4" s="6">
        <v>0</v>
      </c>
      <c r="AB4" s="6">
        <v>2</v>
      </c>
      <c r="AC4" s="22">
        <v>0</v>
      </c>
    </row>
    <row r="5" spans="1:29" ht="21.75" customHeight="1">
      <c r="A5" s="6" t="s">
        <v>31</v>
      </c>
      <c r="B5" s="6">
        <v>36</v>
      </c>
      <c r="C5" s="6">
        <v>50</v>
      </c>
      <c r="D5" s="7">
        <v>1.3889</v>
      </c>
      <c r="E5" s="6">
        <v>15</v>
      </c>
      <c r="F5" s="6">
        <v>7</v>
      </c>
      <c r="G5" s="7">
        <v>0.4667</v>
      </c>
      <c r="H5" s="6">
        <v>63</v>
      </c>
      <c r="I5" s="6">
        <v>53</v>
      </c>
      <c r="J5" s="7">
        <v>0.8413</v>
      </c>
      <c r="K5" s="6" t="s">
        <v>9</v>
      </c>
      <c r="L5" s="6" t="s">
        <v>9</v>
      </c>
      <c r="M5" s="6" t="s">
        <v>1</v>
      </c>
      <c r="N5" s="6" t="s">
        <v>9</v>
      </c>
      <c r="O5" s="6" t="s">
        <v>9</v>
      </c>
      <c r="P5" s="6" t="s">
        <v>1</v>
      </c>
      <c r="Q5" s="6" t="s">
        <v>9</v>
      </c>
      <c r="R5" s="6" t="s">
        <v>9</v>
      </c>
      <c r="S5" s="6" t="s">
        <v>1</v>
      </c>
      <c r="T5" s="6">
        <v>114</v>
      </c>
      <c r="U5" s="6">
        <v>109</v>
      </c>
      <c r="V5" s="21">
        <v>1</v>
      </c>
      <c r="W5" s="7">
        <f aca="true" t="shared" si="0" ref="W5:W61">(U5+V5)/(T5-X5)</f>
        <v>0.9649122807017544</v>
      </c>
      <c r="X5" s="6">
        <v>0</v>
      </c>
      <c r="Y5" s="6">
        <v>12</v>
      </c>
      <c r="Z5" s="6">
        <v>0</v>
      </c>
      <c r="AA5" s="6">
        <v>1</v>
      </c>
      <c r="AB5" s="6">
        <v>3</v>
      </c>
      <c r="AC5" s="22">
        <v>0</v>
      </c>
    </row>
    <row r="6" spans="1:29" ht="21.75" customHeight="1">
      <c r="A6" s="6" t="s">
        <v>32</v>
      </c>
      <c r="B6" s="6">
        <v>35</v>
      </c>
      <c r="C6" s="6">
        <v>47</v>
      </c>
      <c r="D6" s="7">
        <v>1.3429</v>
      </c>
      <c r="E6" s="6">
        <v>15</v>
      </c>
      <c r="F6" s="6">
        <v>2</v>
      </c>
      <c r="G6" s="7">
        <v>0.1333</v>
      </c>
      <c r="H6" s="6">
        <v>64</v>
      </c>
      <c r="I6" s="6">
        <v>61</v>
      </c>
      <c r="J6" s="7">
        <v>0.9531</v>
      </c>
      <c r="K6" s="6" t="s">
        <v>9</v>
      </c>
      <c r="L6" s="6" t="s">
        <v>9</v>
      </c>
      <c r="M6" s="6" t="s">
        <v>1</v>
      </c>
      <c r="N6" s="6" t="s">
        <v>9</v>
      </c>
      <c r="O6" s="6" t="s">
        <v>9</v>
      </c>
      <c r="P6" s="6" t="s">
        <v>1</v>
      </c>
      <c r="Q6" s="6" t="s">
        <v>9</v>
      </c>
      <c r="R6" s="6" t="s">
        <v>9</v>
      </c>
      <c r="S6" s="6" t="s">
        <v>1</v>
      </c>
      <c r="T6" s="6">
        <v>114</v>
      </c>
      <c r="U6" s="6">
        <v>109</v>
      </c>
      <c r="V6" s="21">
        <v>3</v>
      </c>
      <c r="W6" s="7">
        <f t="shared" si="0"/>
        <v>0.9824561403508771</v>
      </c>
      <c r="X6" s="6">
        <v>0</v>
      </c>
      <c r="Y6" s="6">
        <v>8</v>
      </c>
      <c r="Z6" s="6">
        <v>0</v>
      </c>
      <c r="AA6" s="6">
        <v>2</v>
      </c>
      <c r="AB6" s="6">
        <v>1</v>
      </c>
      <c r="AC6" s="22">
        <v>0</v>
      </c>
    </row>
    <row r="7" spans="1:29" ht="21.75" customHeight="1">
      <c r="A7" s="6" t="s">
        <v>33</v>
      </c>
      <c r="B7" s="6">
        <v>5</v>
      </c>
      <c r="C7" s="6">
        <v>8</v>
      </c>
      <c r="D7" s="7">
        <v>1.6</v>
      </c>
      <c r="E7" s="6">
        <v>5</v>
      </c>
      <c r="F7" s="6">
        <v>1</v>
      </c>
      <c r="G7" s="7">
        <v>0.2</v>
      </c>
      <c r="H7" s="6">
        <v>15</v>
      </c>
      <c r="I7" s="6">
        <v>14</v>
      </c>
      <c r="J7" s="7">
        <v>0.9333</v>
      </c>
      <c r="K7" s="6">
        <v>28</v>
      </c>
      <c r="L7" s="6">
        <v>25</v>
      </c>
      <c r="M7" s="7">
        <v>0.8929</v>
      </c>
      <c r="N7" s="6" t="s">
        <v>9</v>
      </c>
      <c r="O7" s="6" t="s">
        <v>9</v>
      </c>
      <c r="P7" s="6" t="s">
        <v>1</v>
      </c>
      <c r="Q7" s="6" t="s">
        <v>9</v>
      </c>
      <c r="R7" s="6" t="s">
        <v>9</v>
      </c>
      <c r="S7" s="6" t="s">
        <v>1</v>
      </c>
      <c r="T7" s="6">
        <v>53</v>
      </c>
      <c r="U7" s="6">
        <v>47</v>
      </c>
      <c r="V7" s="16">
        <v>1</v>
      </c>
      <c r="W7" s="7">
        <f t="shared" si="0"/>
        <v>0.9056603773584906</v>
      </c>
      <c r="X7" s="6">
        <v>0</v>
      </c>
      <c r="Y7" s="6">
        <v>2</v>
      </c>
      <c r="Z7" s="6">
        <v>0</v>
      </c>
      <c r="AA7" s="6">
        <v>0</v>
      </c>
      <c r="AB7" s="6">
        <v>0</v>
      </c>
      <c r="AC7" s="22">
        <v>25</v>
      </c>
    </row>
    <row r="8" spans="1:29" ht="21.75" customHeight="1">
      <c r="A8" s="6" t="s">
        <v>34</v>
      </c>
      <c r="B8" s="6" t="s">
        <v>9</v>
      </c>
      <c r="C8" s="6" t="s">
        <v>9</v>
      </c>
      <c r="D8" s="6" t="s">
        <v>1</v>
      </c>
      <c r="E8" s="6" t="s">
        <v>9</v>
      </c>
      <c r="F8" s="6" t="s">
        <v>9</v>
      </c>
      <c r="G8" s="6" t="s">
        <v>1</v>
      </c>
      <c r="H8" s="6" t="s">
        <v>9</v>
      </c>
      <c r="I8" s="6" t="s">
        <v>9</v>
      </c>
      <c r="J8" s="6" t="s">
        <v>1</v>
      </c>
      <c r="K8" s="6">
        <v>58</v>
      </c>
      <c r="L8" s="6">
        <v>36</v>
      </c>
      <c r="M8" s="7">
        <v>0.6207</v>
      </c>
      <c r="N8" s="6" t="s">
        <v>9</v>
      </c>
      <c r="O8" s="6" t="s">
        <v>9</v>
      </c>
      <c r="P8" s="6" t="s">
        <v>1</v>
      </c>
      <c r="Q8" s="6" t="s">
        <v>9</v>
      </c>
      <c r="R8" s="6" t="s">
        <v>9</v>
      </c>
      <c r="S8" s="6" t="s">
        <v>1</v>
      </c>
      <c r="T8" s="6">
        <v>58</v>
      </c>
      <c r="U8" s="6">
        <v>35</v>
      </c>
      <c r="V8" s="16">
        <v>1</v>
      </c>
      <c r="W8" s="7">
        <f t="shared" si="0"/>
        <v>0.6206896551724138</v>
      </c>
      <c r="X8" s="6">
        <v>0</v>
      </c>
      <c r="Y8" s="6">
        <v>1</v>
      </c>
      <c r="Z8" s="6">
        <v>0</v>
      </c>
      <c r="AA8" s="6">
        <v>0</v>
      </c>
      <c r="AB8" s="6">
        <v>0</v>
      </c>
      <c r="AC8" s="22">
        <v>39</v>
      </c>
    </row>
    <row r="9" spans="1:29" ht="21.75" customHeight="1">
      <c r="A9" s="6" t="s">
        <v>35</v>
      </c>
      <c r="B9" s="6">
        <v>14</v>
      </c>
      <c r="C9" s="6">
        <v>22</v>
      </c>
      <c r="D9" s="7">
        <v>1.5714</v>
      </c>
      <c r="E9" s="6">
        <v>10</v>
      </c>
      <c r="F9" s="6">
        <v>1</v>
      </c>
      <c r="G9" s="7">
        <v>0.1</v>
      </c>
      <c r="H9" s="6">
        <v>30</v>
      </c>
      <c r="I9" s="6">
        <v>30</v>
      </c>
      <c r="J9" s="7">
        <v>1</v>
      </c>
      <c r="K9" s="6" t="s">
        <v>9</v>
      </c>
      <c r="L9" s="6" t="s">
        <v>9</v>
      </c>
      <c r="M9" s="6" t="s">
        <v>1</v>
      </c>
      <c r="N9" s="6" t="s">
        <v>9</v>
      </c>
      <c r="O9" s="6" t="s">
        <v>9</v>
      </c>
      <c r="P9" s="6" t="s">
        <v>1</v>
      </c>
      <c r="Q9" s="6" t="s">
        <v>9</v>
      </c>
      <c r="R9" s="6" t="s">
        <v>9</v>
      </c>
      <c r="S9" s="6" t="s">
        <v>1</v>
      </c>
      <c r="T9" s="6">
        <v>54</v>
      </c>
      <c r="U9" s="6">
        <v>53</v>
      </c>
      <c r="V9" s="16"/>
      <c r="W9" s="7">
        <f t="shared" si="0"/>
        <v>0.9814814814814815</v>
      </c>
      <c r="X9" s="6">
        <v>0</v>
      </c>
      <c r="Y9" s="6">
        <v>1</v>
      </c>
      <c r="Z9" s="6">
        <v>0</v>
      </c>
      <c r="AA9" s="6">
        <v>0</v>
      </c>
      <c r="AB9" s="6">
        <v>0</v>
      </c>
      <c r="AC9" s="22">
        <v>0</v>
      </c>
    </row>
    <row r="10" spans="1:29" ht="21.75" customHeight="1">
      <c r="A10" s="6" t="s">
        <v>36</v>
      </c>
      <c r="B10" s="6">
        <v>8</v>
      </c>
      <c r="C10" s="6">
        <v>8</v>
      </c>
      <c r="D10" s="7">
        <v>1</v>
      </c>
      <c r="E10" s="6">
        <v>4</v>
      </c>
      <c r="F10" s="6">
        <v>3</v>
      </c>
      <c r="G10" s="7">
        <v>0.75</v>
      </c>
      <c r="H10" s="6">
        <v>18</v>
      </c>
      <c r="I10" s="6">
        <v>18</v>
      </c>
      <c r="J10" s="7">
        <v>1</v>
      </c>
      <c r="K10" s="6" t="s">
        <v>9</v>
      </c>
      <c r="L10" s="6" t="s">
        <v>9</v>
      </c>
      <c r="M10" s="6" t="s">
        <v>1</v>
      </c>
      <c r="N10" s="6" t="s">
        <v>9</v>
      </c>
      <c r="O10" s="6" t="s">
        <v>9</v>
      </c>
      <c r="P10" s="6" t="s">
        <v>1</v>
      </c>
      <c r="Q10" s="6" t="s">
        <v>9</v>
      </c>
      <c r="R10" s="6" t="s">
        <v>9</v>
      </c>
      <c r="S10" s="6" t="s">
        <v>1</v>
      </c>
      <c r="T10" s="6">
        <v>30</v>
      </c>
      <c r="U10" s="6">
        <v>29</v>
      </c>
      <c r="V10" s="16"/>
      <c r="W10" s="7">
        <f t="shared" si="0"/>
        <v>0.9666666666666667</v>
      </c>
      <c r="X10" s="6">
        <v>0</v>
      </c>
      <c r="Y10" s="6">
        <v>1</v>
      </c>
      <c r="Z10" s="6">
        <v>0</v>
      </c>
      <c r="AA10" s="6">
        <v>0</v>
      </c>
      <c r="AB10" s="6">
        <v>1</v>
      </c>
      <c r="AC10" s="22">
        <v>0</v>
      </c>
    </row>
    <row r="11" spans="1:29" ht="21.75" customHeight="1">
      <c r="A11" s="6" t="s">
        <v>37</v>
      </c>
      <c r="B11" s="6">
        <v>16</v>
      </c>
      <c r="C11" s="6">
        <v>18</v>
      </c>
      <c r="D11" s="7">
        <v>1.125</v>
      </c>
      <c r="E11" s="6">
        <v>8</v>
      </c>
      <c r="F11" s="6">
        <v>7</v>
      </c>
      <c r="G11" s="7">
        <v>0.875</v>
      </c>
      <c r="H11" s="6">
        <v>31</v>
      </c>
      <c r="I11" s="6">
        <v>29</v>
      </c>
      <c r="J11" s="7">
        <v>0.9355</v>
      </c>
      <c r="K11" s="6" t="s">
        <v>9</v>
      </c>
      <c r="L11" s="6" t="s">
        <v>9</v>
      </c>
      <c r="M11" s="6" t="s">
        <v>1</v>
      </c>
      <c r="N11" s="6" t="s">
        <v>9</v>
      </c>
      <c r="O11" s="6" t="s">
        <v>9</v>
      </c>
      <c r="P11" s="6" t="s">
        <v>1</v>
      </c>
      <c r="Q11" s="6" t="s">
        <v>9</v>
      </c>
      <c r="R11" s="6" t="s">
        <v>9</v>
      </c>
      <c r="S11" s="6" t="s">
        <v>1</v>
      </c>
      <c r="T11" s="6">
        <v>55</v>
      </c>
      <c r="U11" s="6">
        <v>54</v>
      </c>
      <c r="V11" s="16"/>
      <c r="W11" s="7">
        <f t="shared" si="0"/>
        <v>0.9818181818181818</v>
      </c>
      <c r="X11" s="6">
        <v>0</v>
      </c>
      <c r="Y11" s="6">
        <v>5</v>
      </c>
      <c r="Z11" s="6">
        <v>0</v>
      </c>
      <c r="AA11" s="6">
        <v>0</v>
      </c>
      <c r="AB11" s="6">
        <v>2</v>
      </c>
      <c r="AC11" s="22">
        <v>0</v>
      </c>
    </row>
    <row r="12" spans="1:29" ht="21.75" customHeight="1">
      <c r="A12" s="6" t="s">
        <v>38</v>
      </c>
      <c r="B12" s="6">
        <v>18</v>
      </c>
      <c r="C12" s="6">
        <v>28</v>
      </c>
      <c r="D12" s="7">
        <v>1.5556</v>
      </c>
      <c r="E12" s="6">
        <v>8</v>
      </c>
      <c r="F12" s="6">
        <v>8</v>
      </c>
      <c r="G12" s="7">
        <v>1</v>
      </c>
      <c r="H12" s="6">
        <v>32</v>
      </c>
      <c r="I12" s="6">
        <v>22</v>
      </c>
      <c r="J12" s="7">
        <v>0.6875</v>
      </c>
      <c r="K12" s="6" t="s">
        <v>9</v>
      </c>
      <c r="L12" s="6" t="s">
        <v>9</v>
      </c>
      <c r="M12" s="6" t="s">
        <v>1</v>
      </c>
      <c r="N12" s="6" t="s">
        <v>9</v>
      </c>
      <c r="O12" s="6" t="s">
        <v>9</v>
      </c>
      <c r="P12" s="6" t="s">
        <v>1</v>
      </c>
      <c r="Q12" s="6" t="s">
        <v>9</v>
      </c>
      <c r="R12" s="6" t="s">
        <v>9</v>
      </c>
      <c r="S12" s="6" t="s">
        <v>1</v>
      </c>
      <c r="T12" s="6">
        <v>58</v>
      </c>
      <c r="U12" s="6">
        <v>58</v>
      </c>
      <c r="V12" s="14"/>
      <c r="W12" s="7">
        <f t="shared" si="0"/>
        <v>1</v>
      </c>
      <c r="X12" s="6">
        <v>0</v>
      </c>
      <c r="Y12" s="6">
        <v>7</v>
      </c>
      <c r="Z12" s="6">
        <v>0</v>
      </c>
      <c r="AA12" s="6">
        <v>0</v>
      </c>
      <c r="AB12" s="6">
        <v>3</v>
      </c>
      <c r="AC12" s="22">
        <v>0</v>
      </c>
    </row>
    <row r="13" spans="1:29" ht="21.75" customHeight="1">
      <c r="A13" s="6" t="s">
        <v>39</v>
      </c>
      <c r="B13" s="6">
        <v>26</v>
      </c>
      <c r="C13" s="6">
        <v>31</v>
      </c>
      <c r="D13" s="7">
        <v>1.1923</v>
      </c>
      <c r="E13" s="6">
        <v>8</v>
      </c>
      <c r="F13" s="6">
        <v>8</v>
      </c>
      <c r="G13" s="7">
        <v>1</v>
      </c>
      <c r="H13" s="6">
        <v>24</v>
      </c>
      <c r="I13" s="6">
        <v>18</v>
      </c>
      <c r="J13" s="7">
        <v>0.75</v>
      </c>
      <c r="K13" s="6" t="s">
        <v>9</v>
      </c>
      <c r="L13" s="6" t="s">
        <v>9</v>
      </c>
      <c r="M13" s="6" t="s">
        <v>1</v>
      </c>
      <c r="N13" s="6" t="s">
        <v>9</v>
      </c>
      <c r="O13" s="6" t="s">
        <v>9</v>
      </c>
      <c r="P13" s="6" t="s">
        <v>1</v>
      </c>
      <c r="Q13" s="6" t="s">
        <v>9</v>
      </c>
      <c r="R13" s="6" t="s">
        <v>9</v>
      </c>
      <c r="S13" s="6" t="s">
        <v>1</v>
      </c>
      <c r="T13" s="6">
        <v>58</v>
      </c>
      <c r="U13" s="6">
        <v>56</v>
      </c>
      <c r="V13" s="14">
        <v>1</v>
      </c>
      <c r="W13" s="7">
        <f t="shared" si="0"/>
        <v>0.9827586206896551</v>
      </c>
      <c r="X13" s="6">
        <v>0</v>
      </c>
      <c r="Y13" s="6">
        <v>6</v>
      </c>
      <c r="Z13" s="6">
        <v>1</v>
      </c>
      <c r="AA13" s="6">
        <v>0</v>
      </c>
      <c r="AB13" s="6">
        <v>3</v>
      </c>
      <c r="AC13" s="22">
        <v>0</v>
      </c>
    </row>
    <row r="14" spans="1:29" ht="21.75" customHeight="1">
      <c r="A14" s="6" t="s">
        <v>40</v>
      </c>
      <c r="B14" s="6">
        <v>26</v>
      </c>
      <c r="C14" s="6">
        <v>27</v>
      </c>
      <c r="D14" s="7">
        <v>1.0385</v>
      </c>
      <c r="E14" s="6">
        <v>8</v>
      </c>
      <c r="F14" s="6">
        <v>8</v>
      </c>
      <c r="G14" s="7">
        <v>1</v>
      </c>
      <c r="H14" s="6">
        <v>24</v>
      </c>
      <c r="I14" s="6">
        <v>22</v>
      </c>
      <c r="J14" s="7">
        <v>0.9167</v>
      </c>
      <c r="K14" s="6" t="s">
        <v>9</v>
      </c>
      <c r="L14" s="6" t="s">
        <v>9</v>
      </c>
      <c r="M14" s="6" t="s">
        <v>1</v>
      </c>
      <c r="N14" s="6" t="s">
        <v>9</v>
      </c>
      <c r="O14" s="6" t="s">
        <v>9</v>
      </c>
      <c r="P14" s="6" t="s">
        <v>1</v>
      </c>
      <c r="Q14" s="6" t="s">
        <v>9</v>
      </c>
      <c r="R14" s="6" t="s">
        <v>9</v>
      </c>
      <c r="S14" s="6" t="s">
        <v>1</v>
      </c>
      <c r="T14" s="6">
        <v>58</v>
      </c>
      <c r="U14" s="6">
        <v>55</v>
      </c>
      <c r="V14" s="14">
        <v>2</v>
      </c>
      <c r="W14" s="7">
        <f t="shared" si="0"/>
        <v>0.9827586206896551</v>
      </c>
      <c r="X14" s="6">
        <v>0</v>
      </c>
      <c r="Y14" s="6">
        <v>3</v>
      </c>
      <c r="Z14" s="6">
        <v>2</v>
      </c>
      <c r="AA14" s="6">
        <v>0</v>
      </c>
      <c r="AB14" s="6">
        <v>3</v>
      </c>
      <c r="AC14" s="22">
        <v>0</v>
      </c>
    </row>
    <row r="15" spans="1:29" ht="21.75" customHeight="1">
      <c r="A15" s="6" t="s">
        <v>41</v>
      </c>
      <c r="B15" s="6">
        <v>5</v>
      </c>
      <c r="C15" s="6">
        <v>9</v>
      </c>
      <c r="D15" s="7">
        <v>1.8</v>
      </c>
      <c r="E15" s="6">
        <v>2</v>
      </c>
      <c r="F15" s="6">
        <v>2</v>
      </c>
      <c r="G15" s="7">
        <v>1</v>
      </c>
      <c r="H15" s="6">
        <v>32</v>
      </c>
      <c r="I15" s="6">
        <v>27</v>
      </c>
      <c r="J15" s="7">
        <v>0.8438</v>
      </c>
      <c r="K15" s="6" t="s">
        <v>9</v>
      </c>
      <c r="L15" s="6" t="s">
        <v>9</v>
      </c>
      <c r="M15" s="6" t="s">
        <v>1</v>
      </c>
      <c r="N15" s="6" t="s">
        <v>9</v>
      </c>
      <c r="O15" s="6" t="s">
        <v>9</v>
      </c>
      <c r="P15" s="6" t="s">
        <v>1</v>
      </c>
      <c r="Q15" s="6" t="s">
        <v>9</v>
      </c>
      <c r="R15" s="6" t="s">
        <v>9</v>
      </c>
      <c r="S15" s="6" t="s">
        <v>1</v>
      </c>
      <c r="T15" s="6">
        <v>39</v>
      </c>
      <c r="U15" s="6">
        <v>38</v>
      </c>
      <c r="V15" s="16"/>
      <c r="W15" s="7">
        <f t="shared" si="0"/>
        <v>0.9743589743589743</v>
      </c>
      <c r="X15" s="6">
        <v>0</v>
      </c>
      <c r="Y15" s="6">
        <v>3</v>
      </c>
      <c r="Z15" s="6">
        <v>2</v>
      </c>
      <c r="AA15" s="6">
        <v>0</v>
      </c>
      <c r="AB15" s="6">
        <v>1</v>
      </c>
      <c r="AC15" s="22">
        <v>0</v>
      </c>
    </row>
    <row r="16" spans="1:29" ht="21.75" customHeight="1">
      <c r="A16" s="6" t="s">
        <v>42</v>
      </c>
      <c r="B16" s="6">
        <v>20</v>
      </c>
      <c r="C16" s="6">
        <v>26</v>
      </c>
      <c r="D16" s="7">
        <v>1.3</v>
      </c>
      <c r="E16" s="6">
        <v>6</v>
      </c>
      <c r="F16" s="6">
        <v>2</v>
      </c>
      <c r="G16" s="7">
        <v>0.3333</v>
      </c>
      <c r="H16" s="6">
        <v>32</v>
      </c>
      <c r="I16" s="6">
        <v>27</v>
      </c>
      <c r="J16" s="7">
        <v>0.8438</v>
      </c>
      <c r="K16" s="6" t="s">
        <v>9</v>
      </c>
      <c r="L16" s="6" t="s">
        <v>9</v>
      </c>
      <c r="M16" s="6" t="s">
        <v>1</v>
      </c>
      <c r="N16" s="6" t="s">
        <v>9</v>
      </c>
      <c r="O16" s="6" t="s">
        <v>9</v>
      </c>
      <c r="P16" s="6" t="s">
        <v>1</v>
      </c>
      <c r="Q16" s="6" t="s">
        <v>9</v>
      </c>
      <c r="R16" s="6" t="s">
        <v>9</v>
      </c>
      <c r="S16" s="6" t="s">
        <v>1</v>
      </c>
      <c r="T16" s="6">
        <v>58</v>
      </c>
      <c r="U16" s="6">
        <v>55</v>
      </c>
      <c r="V16" s="16"/>
      <c r="W16" s="7">
        <f t="shared" si="0"/>
        <v>0.9482758620689655</v>
      </c>
      <c r="X16" s="6">
        <v>0</v>
      </c>
      <c r="Y16" s="6">
        <v>4</v>
      </c>
      <c r="Z16" s="6">
        <v>3</v>
      </c>
      <c r="AA16" s="6">
        <v>0</v>
      </c>
      <c r="AB16" s="6">
        <v>3</v>
      </c>
      <c r="AC16" s="22">
        <v>0</v>
      </c>
    </row>
    <row r="17" spans="1:29" ht="21.75" customHeight="1">
      <c r="A17" s="6" t="s">
        <v>178</v>
      </c>
      <c r="B17" s="6">
        <v>10</v>
      </c>
      <c r="C17" s="6">
        <v>12</v>
      </c>
      <c r="D17" s="7">
        <v>1.2</v>
      </c>
      <c r="E17" s="6">
        <v>5</v>
      </c>
      <c r="F17" s="6">
        <v>3</v>
      </c>
      <c r="G17" s="7">
        <v>0.6</v>
      </c>
      <c r="H17" s="6">
        <v>15</v>
      </c>
      <c r="I17" s="6">
        <v>15</v>
      </c>
      <c r="J17" s="7">
        <v>1</v>
      </c>
      <c r="K17" s="6" t="s">
        <v>9</v>
      </c>
      <c r="L17" s="6" t="s">
        <v>9</v>
      </c>
      <c r="M17" s="6" t="s">
        <v>1</v>
      </c>
      <c r="N17" s="6" t="s">
        <v>9</v>
      </c>
      <c r="O17" s="6" t="s">
        <v>9</v>
      </c>
      <c r="P17" s="6" t="s">
        <v>1</v>
      </c>
      <c r="Q17" s="6" t="s">
        <v>9</v>
      </c>
      <c r="R17" s="6" t="s">
        <v>9</v>
      </c>
      <c r="S17" s="6" t="s">
        <v>1</v>
      </c>
      <c r="T17" s="6">
        <v>30</v>
      </c>
      <c r="U17" s="6">
        <v>29</v>
      </c>
      <c r="V17" s="16">
        <v>1</v>
      </c>
      <c r="W17" s="7">
        <f t="shared" si="0"/>
        <v>1</v>
      </c>
      <c r="X17" s="6">
        <v>0</v>
      </c>
      <c r="Y17" s="6">
        <v>0</v>
      </c>
      <c r="Z17" s="6">
        <v>0</v>
      </c>
      <c r="AA17" s="6">
        <v>0</v>
      </c>
      <c r="AB17" s="6">
        <v>1</v>
      </c>
      <c r="AC17" s="22">
        <v>0</v>
      </c>
    </row>
    <row r="18" spans="1:29" ht="21.75" customHeight="1">
      <c r="A18" s="6" t="s">
        <v>43</v>
      </c>
      <c r="B18" s="6">
        <v>13</v>
      </c>
      <c r="C18" s="6">
        <v>25</v>
      </c>
      <c r="D18" s="7">
        <v>1.9231</v>
      </c>
      <c r="E18" s="6">
        <v>8</v>
      </c>
      <c r="F18" s="6">
        <v>8</v>
      </c>
      <c r="G18" s="7">
        <v>1</v>
      </c>
      <c r="H18" s="6">
        <v>34</v>
      </c>
      <c r="I18" s="6">
        <v>18</v>
      </c>
      <c r="J18" s="7">
        <v>0.5294</v>
      </c>
      <c r="K18" s="6" t="s">
        <v>9</v>
      </c>
      <c r="L18" s="6" t="s">
        <v>9</v>
      </c>
      <c r="M18" s="6" t="s">
        <v>1</v>
      </c>
      <c r="N18" s="6">
        <v>3</v>
      </c>
      <c r="O18" s="6">
        <v>3</v>
      </c>
      <c r="P18" s="7">
        <v>1</v>
      </c>
      <c r="Q18" s="6" t="s">
        <v>9</v>
      </c>
      <c r="R18" s="6" t="s">
        <v>9</v>
      </c>
      <c r="S18" s="6" t="s">
        <v>1</v>
      </c>
      <c r="T18" s="6">
        <v>58</v>
      </c>
      <c r="U18" s="6">
        <v>53</v>
      </c>
      <c r="V18" s="16">
        <v>1</v>
      </c>
      <c r="W18" s="7">
        <f t="shared" si="0"/>
        <v>0.9310344827586207</v>
      </c>
      <c r="X18" s="6">
        <v>0</v>
      </c>
      <c r="Y18" s="6">
        <v>3</v>
      </c>
      <c r="Z18" s="6">
        <v>1</v>
      </c>
      <c r="AA18" s="6">
        <v>0</v>
      </c>
      <c r="AB18" s="6">
        <v>6</v>
      </c>
      <c r="AC18" s="22">
        <v>3</v>
      </c>
    </row>
    <row r="19" spans="1:29" ht="21.75" customHeight="1">
      <c r="A19" s="6" t="s">
        <v>44</v>
      </c>
      <c r="B19" s="6">
        <v>30</v>
      </c>
      <c r="C19" s="6">
        <v>37</v>
      </c>
      <c r="D19" s="7">
        <v>1.2333</v>
      </c>
      <c r="E19" s="6">
        <v>15</v>
      </c>
      <c r="F19" s="6">
        <v>15</v>
      </c>
      <c r="G19" s="7">
        <v>1</v>
      </c>
      <c r="H19" s="6">
        <v>55</v>
      </c>
      <c r="I19" s="6">
        <v>45</v>
      </c>
      <c r="J19" s="7">
        <v>0.8182</v>
      </c>
      <c r="K19" s="6" t="s">
        <v>9</v>
      </c>
      <c r="L19" s="6" t="s">
        <v>9</v>
      </c>
      <c r="M19" s="6" t="s">
        <v>1</v>
      </c>
      <c r="N19" s="6" t="s">
        <v>9</v>
      </c>
      <c r="O19" s="6" t="s">
        <v>9</v>
      </c>
      <c r="P19" s="6" t="s">
        <v>1</v>
      </c>
      <c r="Q19" s="6" t="s">
        <v>9</v>
      </c>
      <c r="R19" s="6" t="s">
        <v>9</v>
      </c>
      <c r="S19" s="6" t="s">
        <v>1</v>
      </c>
      <c r="T19" s="6">
        <v>100</v>
      </c>
      <c r="U19" s="6">
        <v>95</v>
      </c>
      <c r="V19" s="14">
        <v>2</v>
      </c>
      <c r="W19" s="7">
        <f t="shared" si="0"/>
        <v>0.97</v>
      </c>
      <c r="X19" s="6">
        <v>0</v>
      </c>
      <c r="Y19" s="6">
        <v>6</v>
      </c>
      <c r="Z19" s="6">
        <v>0</v>
      </c>
      <c r="AA19" s="6">
        <v>0</v>
      </c>
      <c r="AB19" s="6">
        <v>0</v>
      </c>
      <c r="AC19" s="22">
        <v>0</v>
      </c>
    </row>
    <row r="20" spans="1:29" ht="21.75" customHeight="1">
      <c r="A20" s="6" t="s">
        <v>45</v>
      </c>
      <c r="B20" s="6">
        <v>20</v>
      </c>
      <c r="C20" s="6">
        <v>19</v>
      </c>
      <c r="D20" s="7">
        <v>0.95</v>
      </c>
      <c r="E20" s="6">
        <v>6</v>
      </c>
      <c r="F20" s="6">
        <v>5</v>
      </c>
      <c r="G20" s="7">
        <v>0.8333</v>
      </c>
      <c r="H20" s="6">
        <v>32</v>
      </c>
      <c r="I20" s="6">
        <v>30</v>
      </c>
      <c r="J20" s="7">
        <v>0.9375</v>
      </c>
      <c r="K20" s="6" t="s">
        <v>9</v>
      </c>
      <c r="L20" s="6" t="s">
        <v>9</v>
      </c>
      <c r="M20" s="6" t="s">
        <v>1</v>
      </c>
      <c r="N20" s="6" t="s">
        <v>9</v>
      </c>
      <c r="O20" s="6" t="s">
        <v>9</v>
      </c>
      <c r="P20" s="6" t="s">
        <v>1</v>
      </c>
      <c r="Q20" s="6" t="s">
        <v>9</v>
      </c>
      <c r="R20" s="6" t="s">
        <v>9</v>
      </c>
      <c r="S20" s="6" t="s">
        <v>1</v>
      </c>
      <c r="T20" s="6">
        <v>58</v>
      </c>
      <c r="U20" s="6">
        <v>53</v>
      </c>
      <c r="V20" s="14">
        <v>1</v>
      </c>
      <c r="W20" s="7">
        <f t="shared" si="0"/>
        <v>0.9310344827586207</v>
      </c>
      <c r="X20" s="6">
        <v>0</v>
      </c>
      <c r="Y20" s="6">
        <v>2</v>
      </c>
      <c r="Z20" s="6">
        <v>0</v>
      </c>
      <c r="AA20" s="6">
        <v>0</v>
      </c>
      <c r="AB20" s="6">
        <v>1</v>
      </c>
      <c r="AC20" s="22">
        <v>0</v>
      </c>
    </row>
    <row r="21" spans="1:29" ht="21.75" customHeight="1">
      <c r="A21" s="6" t="s">
        <v>46</v>
      </c>
      <c r="B21" s="6">
        <v>18</v>
      </c>
      <c r="C21" s="6">
        <v>22</v>
      </c>
      <c r="D21" s="7">
        <v>1.2222</v>
      </c>
      <c r="E21" s="6">
        <v>5</v>
      </c>
      <c r="F21" s="6">
        <v>5</v>
      </c>
      <c r="G21" s="7">
        <v>1</v>
      </c>
      <c r="H21" s="6">
        <v>22</v>
      </c>
      <c r="I21" s="6">
        <v>17</v>
      </c>
      <c r="J21" s="7">
        <v>0.7727</v>
      </c>
      <c r="K21" s="6" t="s">
        <v>9</v>
      </c>
      <c r="L21" s="6" t="s">
        <v>9</v>
      </c>
      <c r="M21" s="6" t="s">
        <v>1</v>
      </c>
      <c r="N21" s="6" t="s">
        <v>9</v>
      </c>
      <c r="O21" s="6" t="s">
        <v>9</v>
      </c>
      <c r="P21" s="6" t="s">
        <v>1</v>
      </c>
      <c r="Q21" s="6" t="s">
        <v>9</v>
      </c>
      <c r="R21" s="6" t="s">
        <v>9</v>
      </c>
      <c r="S21" s="6" t="s">
        <v>1</v>
      </c>
      <c r="T21" s="6">
        <v>45</v>
      </c>
      <c r="U21" s="6">
        <v>42</v>
      </c>
      <c r="V21" s="14">
        <v>2</v>
      </c>
      <c r="W21" s="7">
        <f t="shared" si="0"/>
        <v>0.9777777777777777</v>
      </c>
      <c r="X21" s="6">
        <v>0</v>
      </c>
      <c r="Y21" s="6">
        <v>3</v>
      </c>
      <c r="Z21" s="6">
        <v>0</v>
      </c>
      <c r="AA21" s="6">
        <v>0</v>
      </c>
      <c r="AB21" s="6">
        <v>0</v>
      </c>
      <c r="AC21" s="22">
        <v>3</v>
      </c>
    </row>
    <row r="22" spans="1:29" ht="21.75" customHeight="1">
      <c r="A22" s="6" t="s">
        <v>47</v>
      </c>
      <c r="B22" s="6">
        <v>19</v>
      </c>
      <c r="C22" s="6">
        <v>17</v>
      </c>
      <c r="D22" s="7">
        <v>0.8947</v>
      </c>
      <c r="E22" s="6">
        <v>6</v>
      </c>
      <c r="F22" s="6">
        <v>6</v>
      </c>
      <c r="G22" s="7">
        <v>1</v>
      </c>
      <c r="H22" s="6">
        <v>33</v>
      </c>
      <c r="I22" s="6">
        <v>32</v>
      </c>
      <c r="J22" s="7">
        <v>0.9697</v>
      </c>
      <c r="K22" s="6" t="s">
        <v>9</v>
      </c>
      <c r="L22" s="6" t="s">
        <v>9</v>
      </c>
      <c r="M22" s="6" t="s">
        <v>1</v>
      </c>
      <c r="N22" s="6" t="s">
        <v>9</v>
      </c>
      <c r="O22" s="6" t="s">
        <v>9</v>
      </c>
      <c r="P22" s="6" t="s">
        <v>1</v>
      </c>
      <c r="Q22" s="6" t="s">
        <v>9</v>
      </c>
      <c r="R22" s="6" t="s">
        <v>9</v>
      </c>
      <c r="S22" s="6" t="s">
        <v>1</v>
      </c>
      <c r="T22" s="6">
        <v>58</v>
      </c>
      <c r="U22" s="6">
        <v>52</v>
      </c>
      <c r="V22" s="14">
        <v>3</v>
      </c>
      <c r="W22" s="7">
        <f t="shared" si="0"/>
        <v>0.9482758620689655</v>
      </c>
      <c r="X22" s="6">
        <v>0</v>
      </c>
      <c r="Y22" s="6">
        <v>4</v>
      </c>
      <c r="Z22" s="6">
        <v>0</v>
      </c>
      <c r="AA22" s="6">
        <v>0</v>
      </c>
      <c r="AB22" s="6">
        <v>2</v>
      </c>
      <c r="AC22" s="22">
        <v>0</v>
      </c>
    </row>
    <row r="23" spans="1:29" ht="21.75" customHeight="1">
      <c r="A23" s="6" t="s">
        <v>48</v>
      </c>
      <c r="B23" s="6">
        <v>16</v>
      </c>
      <c r="C23" s="6">
        <v>16</v>
      </c>
      <c r="D23" s="7">
        <v>1</v>
      </c>
      <c r="E23" s="6">
        <v>8</v>
      </c>
      <c r="F23" s="6">
        <v>8</v>
      </c>
      <c r="G23" s="7">
        <v>1</v>
      </c>
      <c r="H23" s="6">
        <v>31</v>
      </c>
      <c r="I23" s="6">
        <v>27</v>
      </c>
      <c r="J23" s="7">
        <v>0.871</v>
      </c>
      <c r="K23" s="6" t="s">
        <v>9</v>
      </c>
      <c r="L23" s="6" t="s">
        <v>9</v>
      </c>
      <c r="M23" s="6" t="s">
        <v>1</v>
      </c>
      <c r="N23" s="6" t="s">
        <v>9</v>
      </c>
      <c r="O23" s="6" t="s">
        <v>9</v>
      </c>
      <c r="P23" s="6" t="s">
        <v>1</v>
      </c>
      <c r="Q23" s="6" t="s">
        <v>9</v>
      </c>
      <c r="R23" s="6" t="s">
        <v>9</v>
      </c>
      <c r="S23" s="6" t="s">
        <v>1</v>
      </c>
      <c r="T23" s="6">
        <v>55</v>
      </c>
      <c r="U23" s="6">
        <v>51</v>
      </c>
      <c r="V23" s="14"/>
      <c r="W23" s="7">
        <f t="shared" si="0"/>
        <v>0.9272727272727272</v>
      </c>
      <c r="X23" s="6">
        <v>0</v>
      </c>
      <c r="Y23" s="6">
        <v>5</v>
      </c>
      <c r="Z23" s="6">
        <v>0</v>
      </c>
      <c r="AA23" s="6">
        <v>0</v>
      </c>
      <c r="AB23" s="6">
        <v>0</v>
      </c>
      <c r="AC23" s="22">
        <v>0</v>
      </c>
    </row>
    <row r="24" spans="1:29" ht="21.75" customHeight="1">
      <c r="A24" s="6" t="s">
        <v>49</v>
      </c>
      <c r="B24" s="6">
        <v>11</v>
      </c>
      <c r="C24" s="6">
        <v>9</v>
      </c>
      <c r="D24" s="7">
        <v>0.8182</v>
      </c>
      <c r="E24" s="6">
        <v>5</v>
      </c>
      <c r="F24" s="6">
        <v>5</v>
      </c>
      <c r="G24" s="7">
        <v>1</v>
      </c>
      <c r="H24" s="6">
        <v>20</v>
      </c>
      <c r="I24" s="6">
        <v>18</v>
      </c>
      <c r="J24" s="7">
        <v>0.9</v>
      </c>
      <c r="K24" s="6" t="s">
        <v>9</v>
      </c>
      <c r="L24" s="6" t="s">
        <v>9</v>
      </c>
      <c r="M24" s="6" t="s">
        <v>1</v>
      </c>
      <c r="N24" s="6" t="s">
        <v>9</v>
      </c>
      <c r="O24" s="6" t="s">
        <v>9</v>
      </c>
      <c r="P24" s="6" t="s">
        <v>1</v>
      </c>
      <c r="Q24" s="6" t="s">
        <v>9</v>
      </c>
      <c r="R24" s="6" t="s">
        <v>9</v>
      </c>
      <c r="S24" s="6" t="s">
        <v>1</v>
      </c>
      <c r="T24" s="6">
        <v>36</v>
      </c>
      <c r="U24" s="6">
        <v>31</v>
      </c>
      <c r="V24" s="14">
        <v>1</v>
      </c>
      <c r="W24" s="7">
        <f t="shared" si="0"/>
        <v>0.8888888888888888</v>
      </c>
      <c r="X24" s="6">
        <v>0</v>
      </c>
      <c r="Y24" s="6">
        <v>6</v>
      </c>
      <c r="Z24" s="6">
        <v>0</v>
      </c>
      <c r="AA24" s="6">
        <v>0</v>
      </c>
      <c r="AB24" s="6">
        <v>1</v>
      </c>
      <c r="AC24" s="22">
        <v>0</v>
      </c>
    </row>
    <row r="25" spans="1:29" ht="21.75" customHeight="1">
      <c r="A25" s="6" t="s">
        <v>50</v>
      </c>
      <c r="B25" s="6">
        <v>16</v>
      </c>
      <c r="C25" s="6">
        <v>24</v>
      </c>
      <c r="D25" s="7">
        <v>1.5</v>
      </c>
      <c r="E25" s="6">
        <v>7</v>
      </c>
      <c r="F25" s="6">
        <v>2</v>
      </c>
      <c r="G25" s="7">
        <v>0.2857</v>
      </c>
      <c r="H25" s="6">
        <v>27</v>
      </c>
      <c r="I25" s="6">
        <v>20</v>
      </c>
      <c r="J25" s="7">
        <v>0.7407</v>
      </c>
      <c r="K25" s="6" t="s">
        <v>9</v>
      </c>
      <c r="L25" s="6" t="s">
        <v>9</v>
      </c>
      <c r="M25" s="6" t="s">
        <v>1</v>
      </c>
      <c r="N25" s="6" t="s">
        <v>9</v>
      </c>
      <c r="O25" s="6" t="s">
        <v>9</v>
      </c>
      <c r="P25" s="6" t="s">
        <v>1</v>
      </c>
      <c r="Q25" s="6" t="s">
        <v>9</v>
      </c>
      <c r="R25" s="6" t="s">
        <v>9</v>
      </c>
      <c r="S25" s="6" t="s">
        <v>1</v>
      </c>
      <c r="T25" s="6">
        <v>50</v>
      </c>
      <c r="U25" s="6">
        <v>45</v>
      </c>
      <c r="V25" s="16">
        <v>1</v>
      </c>
      <c r="W25" s="7">
        <f t="shared" si="0"/>
        <v>0.92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22">
        <v>0</v>
      </c>
    </row>
    <row r="26" spans="1:29" ht="21.75" customHeight="1">
      <c r="A26" s="6" t="s">
        <v>51</v>
      </c>
      <c r="B26" s="6">
        <v>18</v>
      </c>
      <c r="C26" s="6">
        <v>26</v>
      </c>
      <c r="D26" s="7">
        <v>1.4444</v>
      </c>
      <c r="E26" s="6">
        <v>8</v>
      </c>
      <c r="F26" s="6">
        <v>8</v>
      </c>
      <c r="G26" s="7">
        <v>1</v>
      </c>
      <c r="H26" s="6">
        <v>32</v>
      </c>
      <c r="I26" s="6">
        <v>22</v>
      </c>
      <c r="J26" s="7">
        <v>0.6875</v>
      </c>
      <c r="K26" s="6" t="s">
        <v>9</v>
      </c>
      <c r="L26" s="6" t="s">
        <v>9</v>
      </c>
      <c r="M26" s="6" t="s">
        <v>1</v>
      </c>
      <c r="N26" s="6" t="s">
        <v>9</v>
      </c>
      <c r="O26" s="6" t="s">
        <v>9</v>
      </c>
      <c r="P26" s="6" t="s">
        <v>1</v>
      </c>
      <c r="Q26" s="6" t="s">
        <v>9</v>
      </c>
      <c r="R26" s="6" t="s">
        <v>9</v>
      </c>
      <c r="S26" s="6" t="s">
        <v>1</v>
      </c>
      <c r="T26" s="6">
        <v>58</v>
      </c>
      <c r="U26" s="6">
        <v>56</v>
      </c>
      <c r="V26" s="16"/>
      <c r="W26" s="7">
        <f t="shared" si="0"/>
        <v>0.9655172413793104</v>
      </c>
      <c r="X26" s="6">
        <v>0</v>
      </c>
      <c r="Y26" s="6">
        <v>0</v>
      </c>
      <c r="Z26" s="6">
        <v>0</v>
      </c>
      <c r="AA26" s="6">
        <v>0</v>
      </c>
      <c r="AB26" s="6">
        <v>2</v>
      </c>
      <c r="AC26" s="22">
        <v>0</v>
      </c>
    </row>
    <row r="27" spans="1:29" ht="21.75" customHeight="1">
      <c r="A27" s="6" t="s">
        <v>52</v>
      </c>
      <c r="B27" s="6">
        <v>26</v>
      </c>
      <c r="C27" s="6">
        <v>29</v>
      </c>
      <c r="D27" s="7">
        <v>1.1154</v>
      </c>
      <c r="E27" s="6">
        <v>16</v>
      </c>
      <c r="F27" s="6">
        <v>15</v>
      </c>
      <c r="G27" s="7">
        <v>0.9375</v>
      </c>
      <c r="H27" s="6">
        <v>70</v>
      </c>
      <c r="I27" s="6">
        <v>66</v>
      </c>
      <c r="J27" s="7">
        <v>0.9429</v>
      </c>
      <c r="K27" s="6" t="s">
        <v>9</v>
      </c>
      <c r="L27" s="6" t="s">
        <v>9</v>
      </c>
      <c r="M27" s="6" t="s">
        <v>1</v>
      </c>
      <c r="N27" s="6" t="s">
        <v>9</v>
      </c>
      <c r="O27" s="6" t="s">
        <v>9</v>
      </c>
      <c r="P27" s="6" t="s">
        <v>1</v>
      </c>
      <c r="Q27" s="6" t="s">
        <v>9</v>
      </c>
      <c r="R27" s="6" t="s">
        <v>9</v>
      </c>
      <c r="S27" s="6" t="s">
        <v>1</v>
      </c>
      <c r="T27" s="6">
        <v>112</v>
      </c>
      <c r="U27" s="6">
        <v>107</v>
      </c>
      <c r="V27" s="16">
        <v>3</v>
      </c>
      <c r="W27" s="7">
        <f t="shared" si="0"/>
        <v>0.9821428571428571</v>
      </c>
      <c r="X27" s="6">
        <v>0</v>
      </c>
      <c r="Y27" s="6">
        <v>1</v>
      </c>
      <c r="Z27" s="6">
        <v>0</v>
      </c>
      <c r="AA27" s="6">
        <v>0</v>
      </c>
      <c r="AB27" s="6">
        <v>1</v>
      </c>
      <c r="AC27" s="22">
        <v>0</v>
      </c>
    </row>
    <row r="28" spans="1:29" ht="21.75" customHeight="1">
      <c r="A28" s="6" t="s">
        <v>53</v>
      </c>
      <c r="B28" s="6">
        <v>18</v>
      </c>
      <c r="C28" s="6">
        <v>21</v>
      </c>
      <c r="D28" s="7">
        <v>1.1667</v>
      </c>
      <c r="E28" s="6">
        <v>9</v>
      </c>
      <c r="F28" s="6">
        <v>8</v>
      </c>
      <c r="G28" s="7">
        <v>0.8889</v>
      </c>
      <c r="H28" s="6">
        <v>29</v>
      </c>
      <c r="I28" s="6">
        <v>25</v>
      </c>
      <c r="J28" s="7">
        <v>0.8621</v>
      </c>
      <c r="K28" s="6">
        <v>2</v>
      </c>
      <c r="L28" s="6">
        <v>2</v>
      </c>
      <c r="M28" s="7">
        <v>1</v>
      </c>
      <c r="N28" s="6" t="s">
        <v>9</v>
      </c>
      <c r="O28" s="6" t="s">
        <v>9</v>
      </c>
      <c r="P28" s="6" t="s">
        <v>1</v>
      </c>
      <c r="Q28" s="6" t="s">
        <v>9</v>
      </c>
      <c r="R28" s="6" t="s">
        <v>9</v>
      </c>
      <c r="S28" s="6" t="s">
        <v>1</v>
      </c>
      <c r="T28" s="6">
        <v>58</v>
      </c>
      <c r="U28" s="6">
        <v>54</v>
      </c>
      <c r="V28" s="16">
        <v>2</v>
      </c>
      <c r="W28" s="7">
        <f t="shared" si="0"/>
        <v>0.9655172413793104</v>
      </c>
      <c r="X28" s="6">
        <v>0</v>
      </c>
      <c r="Y28" s="6">
        <v>2</v>
      </c>
      <c r="Z28" s="6">
        <v>1</v>
      </c>
      <c r="AA28" s="6">
        <v>2</v>
      </c>
      <c r="AB28" s="6">
        <v>3</v>
      </c>
      <c r="AC28" s="22">
        <v>0</v>
      </c>
    </row>
    <row r="29" spans="1:29" ht="21.75" customHeight="1">
      <c r="A29" s="6" t="s">
        <v>54</v>
      </c>
      <c r="B29" s="6">
        <v>29</v>
      </c>
      <c r="C29" s="6">
        <v>41</v>
      </c>
      <c r="D29" s="7">
        <v>1.4138</v>
      </c>
      <c r="E29" s="6">
        <v>16</v>
      </c>
      <c r="F29" s="6">
        <v>13</v>
      </c>
      <c r="G29" s="7">
        <v>0.8125</v>
      </c>
      <c r="H29" s="6">
        <v>67</v>
      </c>
      <c r="I29" s="6">
        <v>50</v>
      </c>
      <c r="J29" s="7">
        <v>0.7463</v>
      </c>
      <c r="K29" s="6" t="s">
        <v>9</v>
      </c>
      <c r="L29" s="6" t="s">
        <v>9</v>
      </c>
      <c r="M29" s="6" t="s">
        <v>1</v>
      </c>
      <c r="N29" s="6" t="s">
        <v>9</v>
      </c>
      <c r="O29" s="6" t="s">
        <v>9</v>
      </c>
      <c r="P29" s="6" t="s">
        <v>1</v>
      </c>
      <c r="Q29" s="6" t="s">
        <v>9</v>
      </c>
      <c r="R29" s="6" t="s">
        <v>9</v>
      </c>
      <c r="S29" s="6" t="s">
        <v>1</v>
      </c>
      <c r="T29" s="6">
        <v>112</v>
      </c>
      <c r="U29" s="6">
        <v>100</v>
      </c>
      <c r="V29" s="16">
        <v>4</v>
      </c>
      <c r="W29" s="7">
        <f t="shared" si="0"/>
        <v>0.9285714285714286</v>
      </c>
      <c r="X29" s="6">
        <v>0</v>
      </c>
      <c r="Y29" s="6">
        <v>7</v>
      </c>
      <c r="Z29" s="6">
        <v>0</v>
      </c>
      <c r="AA29" s="6">
        <v>0</v>
      </c>
      <c r="AB29" s="6">
        <v>1</v>
      </c>
      <c r="AC29" s="22">
        <v>0</v>
      </c>
    </row>
    <row r="30" spans="1:29" ht="21.75" customHeight="1">
      <c r="A30" s="6" t="s">
        <v>179</v>
      </c>
      <c r="B30" s="6">
        <v>17</v>
      </c>
      <c r="C30" s="6">
        <v>28</v>
      </c>
      <c r="D30" s="7">
        <v>1.75</v>
      </c>
      <c r="E30" s="6">
        <v>8</v>
      </c>
      <c r="F30" s="6">
        <v>7</v>
      </c>
      <c r="G30" s="7">
        <v>0.875</v>
      </c>
      <c r="H30" s="6">
        <v>30</v>
      </c>
      <c r="I30" s="6">
        <v>15</v>
      </c>
      <c r="J30" s="7">
        <v>0.5</v>
      </c>
      <c r="K30" s="6" t="s">
        <v>9</v>
      </c>
      <c r="L30" s="6" t="s">
        <v>9</v>
      </c>
      <c r="M30" s="6" t="s">
        <v>1</v>
      </c>
      <c r="N30" s="6" t="s">
        <v>9</v>
      </c>
      <c r="O30" s="6" t="s">
        <v>9</v>
      </c>
      <c r="P30" s="6" t="s">
        <v>1</v>
      </c>
      <c r="Q30" s="6" t="s">
        <v>9</v>
      </c>
      <c r="R30" s="6" t="s">
        <v>9</v>
      </c>
      <c r="S30" s="6" t="s">
        <v>1</v>
      </c>
      <c r="T30" s="6">
        <v>55</v>
      </c>
      <c r="U30" s="6">
        <v>49</v>
      </c>
      <c r="V30" s="16">
        <v>1</v>
      </c>
      <c r="W30" s="7">
        <f t="shared" si="0"/>
        <v>0.9259259259259259</v>
      </c>
      <c r="X30" s="6">
        <v>1</v>
      </c>
      <c r="Y30" s="6">
        <v>0</v>
      </c>
      <c r="Z30" s="6">
        <v>0</v>
      </c>
      <c r="AA30" s="6">
        <v>0</v>
      </c>
      <c r="AB30" s="6">
        <v>1</v>
      </c>
      <c r="AC30" s="22">
        <v>0</v>
      </c>
    </row>
    <row r="31" spans="1:29" ht="21.75" customHeight="1">
      <c r="A31" s="6" t="s">
        <v>55</v>
      </c>
      <c r="B31" s="6">
        <v>17</v>
      </c>
      <c r="C31" s="6">
        <v>23</v>
      </c>
      <c r="D31" s="7">
        <v>1.3529</v>
      </c>
      <c r="E31" s="6">
        <v>8</v>
      </c>
      <c r="F31" s="6">
        <v>7</v>
      </c>
      <c r="G31" s="7">
        <v>0.875</v>
      </c>
      <c r="H31" s="6">
        <v>30</v>
      </c>
      <c r="I31" s="6">
        <v>22</v>
      </c>
      <c r="J31" s="7">
        <v>0.7333</v>
      </c>
      <c r="K31" s="6" t="s">
        <v>9</v>
      </c>
      <c r="L31" s="6" t="s">
        <v>9</v>
      </c>
      <c r="M31" s="6" t="s">
        <v>1</v>
      </c>
      <c r="N31" s="6" t="s">
        <v>9</v>
      </c>
      <c r="O31" s="6" t="s">
        <v>9</v>
      </c>
      <c r="P31" s="6" t="s">
        <v>1</v>
      </c>
      <c r="Q31" s="6" t="s">
        <v>9</v>
      </c>
      <c r="R31" s="6" t="s">
        <v>9</v>
      </c>
      <c r="S31" s="6" t="s">
        <v>1</v>
      </c>
      <c r="T31" s="6">
        <v>55</v>
      </c>
      <c r="U31" s="6">
        <v>51</v>
      </c>
      <c r="V31" s="16">
        <v>1</v>
      </c>
      <c r="W31" s="7">
        <f t="shared" si="0"/>
        <v>0.9454545454545454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22">
        <v>0</v>
      </c>
    </row>
    <row r="32" spans="1:29" ht="21.75" customHeight="1">
      <c r="A32" s="6" t="s">
        <v>56</v>
      </c>
      <c r="B32" s="6">
        <v>22</v>
      </c>
      <c r="C32" s="6">
        <v>40</v>
      </c>
      <c r="D32" s="7">
        <v>1.8182</v>
      </c>
      <c r="E32" s="6">
        <v>20</v>
      </c>
      <c r="F32" s="6">
        <v>20</v>
      </c>
      <c r="G32" s="7">
        <v>1</v>
      </c>
      <c r="H32" s="6">
        <v>70</v>
      </c>
      <c r="I32" s="6">
        <v>52</v>
      </c>
      <c r="J32" s="7">
        <v>0.7429</v>
      </c>
      <c r="K32" s="6" t="s">
        <v>9</v>
      </c>
      <c r="L32" s="6" t="s">
        <v>9</v>
      </c>
      <c r="M32" s="6" t="s">
        <v>1</v>
      </c>
      <c r="N32" s="6" t="s">
        <v>9</v>
      </c>
      <c r="O32" s="6" t="s">
        <v>9</v>
      </c>
      <c r="P32" s="6" t="s">
        <v>1</v>
      </c>
      <c r="Q32" s="6" t="s">
        <v>9</v>
      </c>
      <c r="R32" s="6" t="s">
        <v>9</v>
      </c>
      <c r="S32" s="6" t="s">
        <v>1</v>
      </c>
      <c r="T32" s="6">
        <v>112</v>
      </c>
      <c r="U32" s="6">
        <v>108</v>
      </c>
      <c r="V32" s="16">
        <v>4</v>
      </c>
      <c r="W32" s="7">
        <f t="shared" si="0"/>
        <v>1</v>
      </c>
      <c r="X32" s="6">
        <v>0</v>
      </c>
      <c r="Y32" s="6">
        <v>1</v>
      </c>
      <c r="Z32" s="6">
        <v>0</v>
      </c>
      <c r="AA32" s="6">
        <v>0</v>
      </c>
      <c r="AB32" s="6">
        <v>2</v>
      </c>
      <c r="AC32" s="22">
        <v>0</v>
      </c>
    </row>
    <row r="33" spans="1:29" ht="21.75" customHeight="1">
      <c r="A33" s="6" t="s">
        <v>57</v>
      </c>
      <c r="B33" s="6">
        <v>14</v>
      </c>
      <c r="C33" s="6">
        <v>22</v>
      </c>
      <c r="D33" s="7">
        <v>1.5714</v>
      </c>
      <c r="E33" s="6">
        <v>8</v>
      </c>
      <c r="F33" s="6">
        <v>8</v>
      </c>
      <c r="G33" s="7">
        <v>1</v>
      </c>
      <c r="H33" s="6">
        <v>34</v>
      </c>
      <c r="I33" s="6">
        <v>24</v>
      </c>
      <c r="J33" s="7">
        <v>0.7059</v>
      </c>
      <c r="K33" s="6" t="s">
        <v>9</v>
      </c>
      <c r="L33" s="6" t="s">
        <v>9</v>
      </c>
      <c r="M33" s="6" t="s">
        <v>1</v>
      </c>
      <c r="N33" s="6" t="s">
        <v>9</v>
      </c>
      <c r="O33" s="6" t="s">
        <v>9</v>
      </c>
      <c r="P33" s="6" t="s">
        <v>1</v>
      </c>
      <c r="Q33" s="6" t="s">
        <v>9</v>
      </c>
      <c r="R33" s="6" t="s">
        <v>9</v>
      </c>
      <c r="S33" s="6" t="s">
        <v>1</v>
      </c>
      <c r="T33" s="6">
        <v>56</v>
      </c>
      <c r="U33" s="6">
        <v>53</v>
      </c>
      <c r="V33" s="16">
        <v>1</v>
      </c>
      <c r="W33" s="7">
        <f t="shared" si="0"/>
        <v>0.9642857142857143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22">
        <v>0</v>
      </c>
    </row>
    <row r="34" spans="1:29" ht="21.75" customHeight="1">
      <c r="A34" s="6" t="s">
        <v>58</v>
      </c>
      <c r="B34" s="6">
        <v>14</v>
      </c>
      <c r="C34" s="6">
        <v>35</v>
      </c>
      <c r="D34" s="7">
        <v>2.5</v>
      </c>
      <c r="E34" s="6">
        <v>8</v>
      </c>
      <c r="F34" s="6">
        <v>8</v>
      </c>
      <c r="G34" s="7">
        <v>1</v>
      </c>
      <c r="H34" s="6">
        <v>34</v>
      </c>
      <c r="I34" s="6">
        <v>12</v>
      </c>
      <c r="J34" s="7">
        <v>0.3529</v>
      </c>
      <c r="K34" s="6" t="s">
        <v>9</v>
      </c>
      <c r="L34" s="6" t="s">
        <v>9</v>
      </c>
      <c r="M34" s="6" t="s">
        <v>1</v>
      </c>
      <c r="N34" s="6" t="s">
        <v>9</v>
      </c>
      <c r="O34" s="6" t="s">
        <v>9</v>
      </c>
      <c r="P34" s="6" t="s">
        <v>1</v>
      </c>
      <c r="Q34" s="6" t="s">
        <v>9</v>
      </c>
      <c r="R34" s="6" t="s">
        <v>9</v>
      </c>
      <c r="S34" s="6" t="s">
        <v>1</v>
      </c>
      <c r="T34" s="6">
        <v>56</v>
      </c>
      <c r="U34" s="6">
        <v>53</v>
      </c>
      <c r="V34" s="16">
        <v>2</v>
      </c>
      <c r="W34" s="7">
        <f t="shared" si="0"/>
        <v>0.9821428571428571</v>
      </c>
      <c r="X34" s="6">
        <v>0</v>
      </c>
      <c r="Y34" s="6">
        <v>2</v>
      </c>
      <c r="Z34" s="6">
        <v>0</v>
      </c>
      <c r="AA34" s="6">
        <v>0</v>
      </c>
      <c r="AB34" s="6">
        <v>3</v>
      </c>
      <c r="AC34" s="22">
        <v>0</v>
      </c>
    </row>
    <row r="35" spans="1:29" ht="21.75" customHeight="1">
      <c r="A35" s="6" t="s">
        <v>59</v>
      </c>
      <c r="B35" s="6">
        <v>18</v>
      </c>
      <c r="C35" s="6">
        <v>19</v>
      </c>
      <c r="D35" s="7">
        <v>1.0556</v>
      </c>
      <c r="E35" s="6">
        <v>8</v>
      </c>
      <c r="F35" s="6">
        <v>8</v>
      </c>
      <c r="G35" s="7">
        <v>1</v>
      </c>
      <c r="H35" s="6">
        <v>32</v>
      </c>
      <c r="I35" s="6">
        <v>29</v>
      </c>
      <c r="J35" s="7">
        <v>0.9063</v>
      </c>
      <c r="K35" s="6" t="s">
        <v>9</v>
      </c>
      <c r="L35" s="6" t="s">
        <v>9</v>
      </c>
      <c r="M35" s="6" t="s">
        <v>1</v>
      </c>
      <c r="N35" s="6" t="s">
        <v>9</v>
      </c>
      <c r="O35" s="6" t="s">
        <v>9</v>
      </c>
      <c r="P35" s="6" t="s">
        <v>1</v>
      </c>
      <c r="Q35" s="6" t="s">
        <v>9</v>
      </c>
      <c r="R35" s="6" t="s">
        <v>9</v>
      </c>
      <c r="S35" s="6" t="s">
        <v>1</v>
      </c>
      <c r="T35" s="6">
        <v>58</v>
      </c>
      <c r="U35" s="6">
        <v>54</v>
      </c>
      <c r="V35" s="21">
        <v>2</v>
      </c>
      <c r="W35" s="7">
        <f t="shared" si="0"/>
        <v>0.9655172413793104</v>
      </c>
      <c r="X35" s="6">
        <v>0</v>
      </c>
      <c r="Y35" s="6">
        <v>5</v>
      </c>
      <c r="Z35" s="6">
        <v>1</v>
      </c>
      <c r="AA35" s="6">
        <v>0</v>
      </c>
      <c r="AB35" s="6">
        <v>2</v>
      </c>
      <c r="AC35" s="22">
        <v>0</v>
      </c>
    </row>
    <row r="36" spans="1:29" ht="21.75" customHeight="1">
      <c r="A36" s="6" t="s">
        <v>60</v>
      </c>
      <c r="B36" s="6">
        <v>20</v>
      </c>
      <c r="C36" s="6">
        <v>23</v>
      </c>
      <c r="D36" s="7">
        <v>1.15</v>
      </c>
      <c r="E36" s="6">
        <v>8</v>
      </c>
      <c r="F36" s="6">
        <v>8</v>
      </c>
      <c r="G36" s="7">
        <v>1</v>
      </c>
      <c r="H36" s="6">
        <v>30</v>
      </c>
      <c r="I36" s="6">
        <v>27</v>
      </c>
      <c r="J36" s="7">
        <v>0.9</v>
      </c>
      <c r="K36" s="6" t="s">
        <v>9</v>
      </c>
      <c r="L36" s="6" t="s">
        <v>9</v>
      </c>
      <c r="M36" s="6" t="s">
        <v>1</v>
      </c>
      <c r="N36" s="6" t="s">
        <v>9</v>
      </c>
      <c r="O36" s="6" t="s">
        <v>9</v>
      </c>
      <c r="P36" s="6" t="s">
        <v>1</v>
      </c>
      <c r="Q36" s="6" t="s">
        <v>9</v>
      </c>
      <c r="R36" s="6" t="s">
        <v>9</v>
      </c>
      <c r="S36" s="6" t="s">
        <v>1</v>
      </c>
      <c r="T36" s="6">
        <v>58</v>
      </c>
      <c r="U36" s="6">
        <v>56</v>
      </c>
      <c r="V36" s="21">
        <v>2</v>
      </c>
      <c r="W36" s="7">
        <f t="shared" si="0"/>
        <v>1</v>
      </c>
      <c r="X36" s="6">
        <v>0</v>
      </c>
      <c r="Y36" s="6">
        <v>3</v>
      </c>
      <c r="Z36" s="6">
        <v>0</v>
      </c>
      <c r="AA36" s="6">
        <v>0</v>
      </c>
      <c r="AB36" s="6">
        <v>2</v>
      </c>
      <c r="AC36" s="22">
        <v>0</v>
      </c>
    </row>
    <row r="37" spans="1:29" ht="21.75" customHeight="1">
      <c r="A37" s="6" t="s">
        <v>61</v>
      </c>
      <c r="B37" s="6">
        <v>17</v>
      </c>
      <c r="C37" s="6">
        <v>20</v>
      </c>
      <c r="D37" s="7">
        <v>1.1765</v>
      </c>
      <c r="E37" s="6">
        <v>9</v>
      </c>
      <c r="F37" s="6">
        <v>9</v>
      </c>
      <c r="G37" s="7">
        <v>1</v>
      </c>
      <c r="H37" s="6">
        <v>32</v>
      </c>
      <c r="I37" s="6">
        <v>29</v>
      </c>
      <c r="J37" s="7">
        <v>0.9063</v>
      </c>
      <c r="K37" s="6" t="s">
        <v>9</v>
      </c>
      <c r="L37" s="6" t="s">
        <v>9</v>
      </c>
      <c r="M37" s="6" t="s">
        <v>1</v>
      </c>
      <c r="N37" s="6" t="s">
        <v>9</v>
      </c>
      <c r="O37" s="6" t="s">
        <v>9</v>
      </c>
      <c r="P37" s="6" t="s">
        <v>1</v>
      </c>
      <c r="Q37" s="6" t="s">
        <v>9</v>
      </c>
      <c r="R37" s="6" t="s">
        <v>9</v>
      </c>
      <c r="S37" s="6" t="s">
        <v>1</v>
      </c>
      <c r="T37" s="6">
        <v>58</v>
      </c>
      <c r="U37" s="6">
        <v>58</v>
      </c>
      <c r="V37" s="21"/>
      <c r="W37" s="7">
        <f t="shared" si="0"/>
        <v>1</v>
      </c>
      <c r="X37" s="6">
        <v>0</v>
      </c>
      <c r="Y37" s="6">
        <v>2</v>
      </c>
      <c r="Z37" s="6">
        <v>0</v>
      </c>
      <c r="AA37" s="6">
        <v>0</v>
      </c>
      <c r="AB37" s="6">
        <v>3</v>
      </c>
      <c r="AC37" s="22">
        <v>0</v>
      </c>
    </row>
    <row r="38" spans="1:29" ht="21.75" customHeight="1">
      <c r="A38" s="6" t="s">
        <v>62</v>
      </c>
      <c r="B38" s="6">
        <v>20</v>
      </c>
      <c r="C38" s="6">
        <v>27</v>
      </c>
      <c r="D38" s="7">
        <v>1.35</v>
      </c>
      <c r="E38" s="6">
        <v>6</v>
      </c>
      <c r="F38" s="6">
        <v>6</v>
      </c>
      <c r="G38" s="7">
        <v>1</v>
      </c>
      <c r="H38" s="6">
        <v>32</v>
      </c>
      <c r="I38" s="6">
        <v>25</v>
      </c>
      <c r="J38" s="7">
        <v>0.7813</v>
      </c>
      <c r="K38" s="6" t="s">
        <v>9</v>
      </c>
      <c r="L38" s="6" t="s">
        <v>9</v>
      </c>
      <c r="M38" s="6" t="s">
        <v>1</v>
      </c>
      <c r="N38" s="6" t="s">
        <v>9</v>
      </c>
      <c r="O38" s="6" t="s">
        <v>9</v>
      </c>
      <c r="P38" s="6" t="s">
        <v>1</v>
      </c>
      <c r="Q38" s="6" t="s">
        <v>9</v>
      </c>
      <c r="R38" s="6" t="s">
        <v>9</v>
      </c>
      <c r="S38" s="6" t="s">
        <v>1</v>
      </c>
      <c r="T38" s="6">
        <v>58</v>
      </c>
      <c r="U38" s="6">
        <v>57</v>
      </c>
      <c r="V38" s="21">
        <v>1</v>
      </c>
      <c r="W38" s="7">
        <f t="shared" si="0"/>
        <v>1</v>
      </c>
      <c r="X38" s="6">
        <v>0</v>
      </c>
      <c r="Y38" s="6">
        <v>3</v>
      </c>
      <c r="Z38" s="6">
        <v>2</v>
      </c>
      <c r="AA38" s="6">
        <v>0</v>
      </c>
      <c r="AB38" s="6">
        <v>4</v>
      </c>
      <c r="AC38" s="22">
        <v>0</v>
      </c>
    </row>
    <row r="39" spans="1:29" ht="21.75" customHeight="1">
      <c r="A39" s="6" t="s">
        <v>63</v>
      </c>
      <c r="B39" s="6">
        <v>35</v>
      </c>
      <c r="C39" s="6">
        <v>34</v>
      </c>
      <c r="D39" s="7">
        <v>0.9714</v>
      </c>
      <c r="E39" s="6">
        <v>15</v>
      </c>
      <c r="F39" s="6">
        <v>15</v>
      </c>
      <c r="G39" s="7">
        <v>1</v>
      </c>
      <c r="H39" s="6">
        <v>60</v>
      </c>
      <c r="I39" s="6">
        <v>60</v>
      </c>
      <c r="J39" s="7">
        <v>1</v>
      </c>
      <c r="K39" s="6" t="s">
        <v>9</v>
      </c>
      <c r="L39" s="6" t="s">
        <v>9</v>
      </c>
      <c r="M39" s="6" t="s">
        <v>1</v>
      </c>
      <c r="N39" s="6" t="s">
        <v>9</v>
      </c>
      <c r="O39" s="6" t="s">
        <v>9</v>
      </c>
      <c r="P39" s="6" t="s">
        <v>1</v>
      </c>
      <c r="Q39" s="6" t="s">
        <v>9</v>
      </c>
      <c r="R39" s="6" t="s">
        <v>9</v>
      </c>
      <c r="S39" s="6" t="s">
        <v>1</v>
      </c>
      <c r="T39" s="6">
        <v>110</v>
      </c>
      <c r="U39" s="6">
        <v>108</v>
      </c>
      <c r="V39" s="21">
        <v>1</v>
      </c>
      <c r="W39" s="7">
        <f t="shared" si="0"/>
        <v>0.990909090909091</v>
      </c>
      <c r="X39" s="6">
        <v>0</v>
      </c>
      <c r="Y39" s="6">
        <v>3</v>
      </c>
      <c r="Z39" s="6">
        <v>1</v>
      </c>
      <c r="AA39" s="6">
        <v>0</v>
      </c>
      <c r="AB39" s="6">
        <v>3</v>
      </c>
      <c r="AC39" s="22">
        <v>0</v>
      </c>
    </row>
    <row r="40" spans="1:29" ht="21.75" customHeight="1">
      <c r="A40" s="6" t="s">
        <v>64</v>
      </c>
      <c r="B40" s="6">
        <v>17</v>
      </c>
      <c r="C40" s="6">
        <v>17</v>
      </c>
      <c r="D40" s="7">
        <v>1</v>
      </c>
      <c r="E40" s="6">
        <v>9</v>
      </c>
      <c r="F40" s="6">
        <v>8</v>
      </c>
      <c r="G40" s="7">
        <v>0.8889</v>
      </c>
      <c r="H40" s="6">
        <v>32</v>
      </c>
      <c r="I40" s="6">
        <v>32</v>
      </c>
      <c r="J40" s="7">
        <v>1</v>
      </c>
      <c r="K40" s="6" t="s">
        <v>9</v>
      </c>
      <c r="L40" s="6" t="s">
        <v>9</v>
      </c>
      <c r="M40" s="6" t="s">
        <v>1</v>
      </c>
      <c r="N40" s="6" t="s">
        <v>9</v>
      </c>
      <c r="O40" s="6" t="s">
        <v>9</v>
      </c>
      <c r="P40" s="6" t="s">
        <v>1</v>
      </c>
      <c r="Q40" s="6" t="s">
        <v>9</v>
      </c>
      <c r="R40" s="6" t="s">
        <v>9</v>
      </c>
      <c r="S40" s="6" t="s">
        <v>1</v>
      </c>
      <c r="T40" s="6">
        <v>58</v>
      </c>
      <c r="U40" s="6">
        <v>57</v>
      </c>
      <c r="V40" s="16"/>
      <c r="W40" s="7">
        <f t="shared" si="0"/>
        <v>0.9827586206896551</v>
      </c>
      <c r="X40" s="6">
        <v>0</v>
      </c>
      <c r="Y40" s="6">
        <v>4</v>
      </c>
      <c r="Z40" s="6">
        <v>0</v>
      </c>
      <c r="AA40" s="6">
        <v>0</v>
      </c>
      <c r="AB40" s="6">
        <v>2</v>
      </c>
      <c r="AC40" s="22">
        <v>0</v>
      </c>
    </row>
    <row r="41" spans="1:29" ht="21.75" customHeight="1">
      <c r="A41" s="6" t="s">
        <v>65</v>
      </c>
      <c r="B41" s="6">
        <v>20</v>
      </c>
      <c r="C41" s="6">
        <v>21</v>
      </c>
      <c r="D41" s="7">
        <v>1.05</v>
      </c>
      <c r="E41" s="6">
        <v>8</v>
      </c>
      <c r="F41" s="6">
        <v>7</v>
      </c>
      <c r="G41" s="7">
        <v>0.875</v>
      </c>
      <c r="H41" s="6">
        <v>30</v>
      </c>
      <c r="I41" s="6">
        <v>29</v>
      </c>
      <c r="J41" s="7">
        <v>0.9667</v>
      </c>
      <c r="K41" s="6" t="s">
        <v>9</v>
      </c>
      <c r="L41" s="6" t="s">
        <v>9</v>
      </c>
      <c r="M41" s="6" t="s">
        <v>1</v>
      </c>
      <c r="N41" s="6" t="s">
        <v>9</v>
      </c>
      <c r="O41" s="6" t="s">
        <v>9</v>
      </c>
      <c r="P41" s="6" t="s">
        <v>1</v>
      </c>
      <c r="Q41" s="6" t="s">
        <v>9</v>
      </c>
      <c r="R41" s="6" t="s">
        <v>9</v>
      </c>
      <c r="S41" s="6" t="s">
        <v>1</v>
      </c>
      <c r="T41" s="6">
        <v>58</v>
      </c>
      <c r="U41" s="6">
        <v>56</v>
      </c>
      <c r="V41" s="21">
        <v>1</v>
      </c>
      <c r="W41" s="7">
        <f t="shared" si="0"/>
        <v>0.9827586206896551</v>
      </c>
      <c r="X41" s="6">
        <v>0</v>
      </c>
      <c r="Y41" s="6">
        <v>2</v>
      </c>
      <c r="Z41" s="6">
        <v>0</v>
      </c>
      <c r="AA41" s="6">
        <v>0</v>
      </c>
      <c r="AB41" s="6">
        <v>2</v>
      </c>
      <c r="AC41" s="22">
        <v>0</v>
      </c>
    </row>
    <row r="42" spans="1:29" ht="21.75" customHeight="1">
      <c r="A42" s="6" t="s">
        <v>66</v>
      </c>
      <c r="B42" s="6">
        <v>19</v>
      </c>
      <c r="C42" s="6">
        <v>20</v>
      </c>
      <c r="D42" s="7">
        <v>1.0526</v>
      </c>
      <c r="E42" s="6">
        <v>15</v>
      </c>
      <c r="F42" s="6">
        <v>14</v>
      </c>
      <c r="G42" s="7">
        <v>0.9333</v>
      </c>
      <c r="H42" s="6">
        <v>76</v>
      </c>
      <c r="I42" s="6">
        <v>72</v>
      </c>
      <c r="J42" s="7">
        <v>0.9474</v>
      </c>
      <c r="K42" s="6" t="s">
        <v>9</v>
      </c>
      <c r="L42" s="6" t="s">
        <v>9</v>
      </c>
      <c r="M42" s="6" t="s">
        <v>1</v>
      </c>
      <c r="N42" s="6" t="s">
        <v>9</v>
      </c>
      <c r="O42" s="6" t="s">
        <v>9</v>
      </c>
      <c r="P42" s="6" t="s">
        <v>1</v>
      </c>
      <c r="Q42" s="6" t="s">
        <v>9</v>
      </c>
      <c r="R42" s="6" t="s">
        <v>9</v>
      </c>
      <c r="S42" s="6" t="s">
        <v>1</v>
      </c>
      <c r="T42" s="6">
        <v>110</v>
      </c>
      <c r="U42" s="6">
        <v>101</v>
      </c>
      <c r="V42" s="21">
        <v>5</v>
      </c>
      <c r="W42" s="7">
        <f t="shared" si="0"/>
        <v>0.9636363636363636</v>
      </c>
      <c r="X42" s="6">
        <v>0</v>
      </c>
      <c r="Y42" s="6">
        <v>3</v>
      </c>
      <c r="Z42" s="6">
        <v>3</v>
      </c>
      <c r="AA42" s="6">
        <v>0</v>
      </c>
      <c r="AB42" s="6">
        <v>2</v>
      </c>
      <c r="AC42" s="22">
        <v>0</v>
      </c>
    </row>
    <row r="43" spans="1:29" ht="21.75" customHeight="1">
      <c r="A43" s="6" t="s">
        <v>67</v>
      </c>
      <c r="B43" s="6">
        <v>15</v>
      </c>
      <c r="C43" s="6">
        <v>20</v>
      </c>
      <c r="D43" s="7">
        <v>1.3333</v>
      </c>
      <c r="E43" s="6">
        <v>6</v>
      </c>
      <c r="F43" s="6">
        <v>6</v>
      </c>
      <c r="G43" s="7">
        <v>1</v>
      </c>
      <c r="H43" s="6">
        <v>32</v>
      </c>
      <c r="I43" s="6">
        <v>26</v>
      </c>
      <c r="J43" s="7">
        <v>0.8125</v>
      </c>
      <c r="K43" s="6" t="s">
        <v>9</v>
      </c>
      <c r="L43" s="6" t="s">
        <v>9</v>
      </c>
      <c r="M43" s="6" t="s">
        <v>1</v>
      </c>
      <c r="N43" s="6">
        <v>3</v>
      </c>
      <c r="O43" s="6">
        <v>3</v>
      </c>
      <c r="P43" s="7">
        <v>1</v>
      </c>
      <c r="Q43" s="6">
        <v>2</v>
      </c>
      <c r="R43" s="6">
        <v>2</v>
      </c>
      <c r="S43" s="7">
        <v>1</v>
      </c>
      <c r="T43" s="6">
        <v>58</v>
      </c>
      <c r="U43" s="6">
        <v>57</v>
      </c>
      <c r="V43" s="16"/>
      <c r="W43" s="7">
        <f t="shared" si="0"/>
        <v>0.9827586206896551</v>
      </c>
      <c r="X43" s="6">
        <v>0</v>
      </c>
      <c r="Y43" s="6">
        <v>1</v>
      </c>
      <c r="Z43" s="6">
        <v>3</v>
      </c>
      <c r="AA43" s="6">
        <v>0</v>
      </c>
      <c r="AB43" s="6">
        <v>0</v>
      </c>
      <c r="AC43" s="22">
        <v>5</v>
      </c>
    </row>
    <row r="44" spans="1:29" s="19" customFormat="1" ht="21.75" customHeight="1">
      <c r="A44" s="6" t="s">
        <v>68</v>
      </c>
      <c r="B44" s="6">
        <v>15</v>
      </c>
      <c r="C44" s="6">
        <v>18</v>
      </c>
      <c r="D44" s="7">
        <v>1.2</v>
      </c>
      <c r="E44" s="6">
        <v>6</v>
      </c>
      <c r="F44" s="6">
        <v>6</v>
      </c>
      <c r="G44" s="7">
        <v>1</v>
      </c>
      <c r="H44" s="6">
        <v>32</v>
      </c>
      <c r="I44" s="6">
        <v>29</v>
      </c>
      <c r="J44" s="7">
        <v>0.9063</v>
      </c>
      <c r="K44" s="6" t="s">
        <v>9</v>
      </c>
      <c r="L44" s="6" t="s">
        <v>9</v>
      </c>
      <c r="M44" s="6" t="s">
        <v>1</v>
      </c>
      <c r="N44" s="6">
        <v>3</v>
      </c>
      <c r="O44" s="6">
        <v>2</v>
      </c>
      <c r="P44" s="7">
        <v>0.6667</v>
      </c>
      <c r="Q44" s="6">
        <v>2</v>
      </c>
      <c r="R44" s="6">
        <v>2</v>
      </c>
      <c r="S44" s="7">
        <v>1</v>
      </c>
      <c r="T44" s="6">
        <v>58</v>
      </c>
      <c r="U44" s="6">
        <v>56</v>
      </c>
      <c r="V44" s="18">
        <v>1</v>
      </c>
      <c r="W44" s="7">
        <f t="shared" si="0"/>
        <v>0.9827586206896551</v>
      </c>
      <c r="X44" s="6">
        <v>0</v>
      </c>
      <c r="Y44" s="6">
        <v>2</v>
      </c>
      <c r="Z44" s="6">
        <v>0</v>
      </c>
      <c r="AA44" s="6">
        <v>0</v>
      </c>
      <c r="AB44" s="6">
        <v>3</v>
      </c>
      <c r="AC44" s="22">
        <v>4</v>
      </c>
    </row>
    <row r="45" spans="1:29" ht="21.75" customHeight="1">
      <c r="A45" s="6" t="s">
        <v>69</v>
      </c>
      <c r="B45" s="6">
        <v>33</v>
      </c>
      <c r="C45" s="6">
        <v>33</v>
      </c>
      <c r="D45" s="7">
        <v>1</v>
      </c>
      <c r="E45" s="6">
        <v>14</v>
      </c>
      <c r="F45" s="6">
        <v>14</v>
      </c>
      <c r="G45" s="7">
        <v>1</v>
      </c>
      <c r="H45" s="6">
        <v>69</v>
      </c>
      <c r="I45" s="6">
        <v>68</v>
      </c>
      <c r="J45" s="7">
        <v>0.9855</v>
      </c>
      <c r="K45" s="6" t="s">
        <v>9</v>
      </c>
      <c r="L45" s="6" t="s">
        <v>9</v>
      </c>
      <c r="M45" s="6" t="s">
        <v>1</v>
      </c>
      <c r="N45" s="6" t="s">
        <v>9</v>
      </c>
      <c r="O45" s="6" t="s">
        <v>9</v>
      </c>
      <c r="P45" s="6" t="s">
        <v>1</v>
      </c>
      <c r="Q45" s="6" t="s">
        <v>9</v>
      </c>
      <c r="R45" s="6" t="s">
        <v>9</v>
      </c>
      <c r="S45" s="6" t="s">
        <v>1</v>
      </c>
      <c r="T45" s="6">
        <v>116</v>
      </c>
      <c r="U45" s="6">
        <v>115</v>
      </c>
      <c r="V45" s="16"/>
      <c r="W45" s="7">
        <f t="shared" si="0"/>
        <v>0.9913793103448276</v>
      </c>
      <c r="X45" s="6">
        <v>0</v>
      </c>
      <c r="Y45" s="6">
        <v>3</v>
      </c>
      <c r="Z45" s="6">
        <v>1</v>
      </c>
      <c r="AA45" s="6">
        <v>0</v>
      </c>
      <c r="AB45" s="6">
        <v>0</v>
      </c>
      <c r="AC45" s="22">
        <v>0</v>
      </c>
    </row>
    <row r="46" spans="1:29" ht="21.75" customHeight="1">
      <c r="A46" s="6" t="s">
        <v>70</v>
      </c>
      <c r="B46" s="6">
        <v>18</v>
      </c>
      <c r="C46" s="6">
        <v>23</v>
      </c>
      <c r="D46" s="7">
        <v>1.2778</v>
      </c>
      <c r="E46" s="6">
        <v>8</v>
      </c>
      <c r="F46" s="6">
        <v>8</v>
      </c>
      <c r="G46" s="7">
        <v>1</v>
      </c>
      <c r="H46" s="6">
        <v>32</v>
      </c>
      <c r="I46" s="6">
        <v>24</v>
      </c>
      <c r="J46" s="7">
        <v>0.75</v>
      </c>
      <c r="K46" s="6" t="s">
        <v>9</v>
      </c>
      <c r="L46" s="6" t="s">
        <v>9</v>
      </c>
      <c r="M46" s="6" t="s">
        <v>1</v>
      </c>
      <c r="N46" s="6" t="s">
        <v>9</v>
      </c>
      <c r="O46" s="6" t="s">
        <v>9</v>
      </c>
      <c r="P46" s="6" t="s">
        <v>1</v>
      </c>
      <c r="Q46" s="6" t="s">
        <v>9</v>
      </c>
      <c r="R46" s="6" t="s">
        <v>9</v>
      </c>
      <c r="S46" s="6" t="s">
        <v>1</v>
      </c>
      <c r="T46" s="6">
        <v>58</v>
      </c>
      <c r="U46" s="6">
        <v>54</v>
      </c>
      <c r="V46" s="21">
        <v>1</v>
      </c>
      <c r="W46" s="7">
        <f t="shared" si="0"/>
        <v>0.9482758620689655</v>
      </c>
      <c r="X46" s="6">
        <v>0</v>
      </c>
      <c r="Y46" s="6">
        <v>4</v>
      </c>
      <c r="Z46" s="6">
        <v>1</v>
      </c>
      <c r="AA46" s="6">
        <v>0</v>
      </c>
      <c r="AB46" s="6">
        <v>1</v>
      </c>
      <c r="AC46" s="22">
        <v>0</v>
      </c>
    </row>
    <row r="47" spans="1:29" ht="21.75" customHeight="1">
      <c r="A47" s="6" t="s">
        <v>71</v>
      </c>
      <c r="B47" s="6">
        <v>16</v>
      </c>
      <c r="C47" s="6">
        <v>15</v>
      </c>
      <c r="D47" s="7">
        <v>0.9375</v>
      </c>
      <c r="E47" s="6">
        <v>8</v>
      </c>
      <c r="F47" s="6">
        <v>8</v>
      </c>
      <c r="G47" s="7">
        <v>1</v>
      </c>
      <c r="H47" s="6">
        <v>34</v>
      </c>
      <c r="I47" s="6">
        <v>34</v>
      </c>
      <c r="J47" s="7">
        <v>1</v>
      </c>
      <c r="K47" s="6" t="s">
        <v>9</v>
      </c>
      <c r="L47" s="6" t="s">
        <v>9</v>
      </c>
      <c r="M47" s="6" t="s">
        <v>1</v>
      </c>
      <c r="N47" s="6" t="s">
        <v>9</v>
      </c>
      <c r="O47" s="6" t="s">
        <v>9</v>
      </c>
      <c r="P47" s="6" t="s">
        <v>1</v>
      </c>
      <c r="Q47" s="6" t="s">
        <v>9</v>
      </c>
      <c r="R47" s="6" t="s">
        <v>9</v>
      </c>
      <c r="S47" s="6" t="s">
        <v>1</v>
      </c>
      <c r="T47" s="6">
        <v>58</v>
      </c>
      <c r="U47" s="6">
        <v>56</v>
      </c>
      <c r="V47" s="21">
        <v>1</v>
      </c>
      <c r="W47" s="7">
        <f t="shared" si="0"/>
        <v>0.9827586206896551</v>
      </c>
      <c r="X47" s="6">
        <v>0</v>
      </c>
      <c r="Y47" s="6">
        <v>4</v>
      </c>
      <c r="Z47" s="6">
        <v>0</v>
      </c>
      <c r="AA47" s="6">
        <v>0</v>
      </c>
      <c r="AB47" s="6">
        <v>1</v>
      </c>
      <c r="AC47" s="22">
        <v>0</v>
      </c>
    </row>
    <row r="48" spans="1:29" ht="21.75" customHeight="1">
      <c r="A48" s="6" t="s">
        <v>72</v>
      </c>
      <c r="B48" s="6">
        <v>17</v>
      </c>
      <c r="C48" s="6">
        <v>21</v>
      </c>
      <c r="D48" s="7">
        <v>1.2353</v>
      </c>
      <c r="E48" s="6">
        <v>9</v>
      </c>
      <c r="F48" s="6">
        <v>8</v>
      </c>
      <c r="G48" s="7">
        <v>0.8889</v>
      </c>
      <c r="H48" s="6">
        <v>32</v>
      </c>
      <c r="I48" s="6">
        <v>28</v>
      </c>
      <c r="J48" s="7">
        <v>0.875</v>
      </c>
      <c r="K48" s="6" t="s">
        <v>9</v>
      </c>
      <c r="L48" s="6" t="s">
        <v>9</v>
      </c>
      <c r="M48" s="6" t="s">
        <v>1</v>
      </c>
      <c r="N48" s="6" t="s">
        <v>9</v>
      </c>
      <c r="O48" s="6" t="s">
        <v>9</v>
      </c>
      <c r="P48" s="6" t="s">
        <v>1</v>
      </c>
      <c r="Q48" s="6" t="s">
        <v>9</v>
      </c>
      <c r="R48" s="6" t="s">
        <v>9</v>
      </c>
      <c r="S48" s="6" t="s">
        <v>1</v>
      </c>
      <c r="T48" s="6">
        <v>58</v>
      </c>
      <c r="U48" s="6">
        <v>55</v>
      </c>
      <c r="V48" s="16">
        <v>2</v>
      </c>
      <c r="W48" s="7">
        <f t="shared" si="0"/>
        <v>0.9827586206896551</v>
      </c>
      <c r="X48" s="6">
        <v>0</v>
      </c>
      <c r="Y48" s="6">
        <v>4</v>
      </c>
      <c r="Z48" s="6">
        <v>0</v>
      </c>
      <c r="AA48" s="6">
        <v>2</v>
      </c>
      <c r="AB48" s="6">
        <v>1</v>
      </c>
      <c r="AC48" s="22">
        <v>0</v>
      </c>
    </row>
    <row r="49" spans="1:29" ht="21.75" customHeight="1">
      <c r="A49" s="6" t="s">
        <v>73</v>
      </c>
      <c r="B49" s="6">
        <v>17</v>
      </c>
      <c r="C49" s="6">
        <v>24</v>
      </c>
      <c r="D49" s="7">
        <v>1.4118</v>
      </c>
      <c r="E49" s="6">
        <v>9</v>
      </c>
      <c r="F49" s="6">
        <v>9</v>
      </c>
      <c r="G49" s="7">
        <v>1</v>
      </c>
      <c r="H49" s="6">
        <v>32</v>
      </c>
      <c r="I49" s="6">
        <v>24</v>
      </c>
      <c r="J49" s="7">
        <v>0.75</v>
      </c>
      <c r="K49" s="6" t="s">
        <v>9</v>
      </c>
      <c r="L49" s="6" t="s">
        <v>9</v>
      </c>
      <c r="M49" s="6" t="s">
        <v>1</v>
      </c>
      <c r="N49" s="6" t="s">
        <v>9</v>
      </c>
      <c r="O49" s="6" t="s">
        <v>9</v>
      </c>
      <c r="P49" s="6" t="s">
        <v>1</v>
      </c>
      <c r="Q49" s="6" t="s">
        <v>9</v>
      </c>
      <c r="R49" s="6" t="s">
        <v>9</v>
      </c>
      <c r="S49" s="6" t="s">
        <v>1</v>
      </c>
      <c r="T49" s="6">
        <v>58</v>
      </c>
      <c r="U49" s="6">
        <v>57</v>
      </c>
      <c r="V49" s="16"/>
      <c r="W49" s="7">
        <f t="shared" si="0"/>
        <v>0.9827586206896551</v>
      </c>
      <c r="X49" s="6">
        <v>0</v>
      </c>
      <c r="Y49" s="6">
        <v>4</v>
      </c>
      <c r="Z49" s="6">
        <v>1</v>
      </c>
      <c r="AA49" s="6">
        <v>0</v>
      </c>
      <c r="AB49" s="6">
        <v>2</v>
      </c>
      <c r="AC49" s="22">
        <v>0</v>
      </c>
    </row>
    <row r="50" spans="1:29" ht="21.75" customHeight="1">
      <c r="A50" s="6" t="s">
        <v>74</v>
      </c>
      <c r="B50" s="6">
        <v>34</v>
      </c>
      <c r="C50" s="6">
        <v>34</v>
      </c>
      <c r="D50" s="7">
        <v>1</v>
      </c>
      <c r="E50" s="6">
        <v>18</v>
      </c>
      <c r="F50" s="6">
        <v>18</v>
      </c>
      <c r="G50" s="7">
        <v>1</v>
      </c>
      <c r="H50" s="6">
        <v>64</v>
      </c>
      <c r="I50" s="6">
        <v>61</v>
      </c>
      <c r="J50" s="7">
        <v>0.9531</v>
      </c>
      <c r="K50" s="6" t="s">
        <v>9</v>
      </c>
      <c r="L50" s="6" t="s">
        <v>9</v>
      </c>
      <c r="M50" s="6" t="s">
        <v>1</v>
      </c>
      <c r="N50" s="6" t="s">
        <v>9</v>
      </c>
      <c r="O50" s="6" t="s">
        <v>9</v>
      </c>
      <c r="P50" s="6" t="s">
        <v>1</v>
      </c>
      <c r="Q50" s="6" t="s">
        <v>9</v>
      </c>
      <c r="R50" s="6" t="s">
        <v>9</v>
      </c>
      <c r="S50" s="6" t="s">
        <v>1</v>
      </c>
      <c r="T50" s="6">
        <v>116</v>
      </c>
      <c r="U50" s="6">
        <v>111</v>
      </c>
      <c r="V50" s="16">
        <v>2</v>
      </c>
      <c r="W50" s="7">
        <f t="shared" si="0"/>
        <v>0.9741379310344828</v>
      </c>
      <c r="X50" s="6">
        <v>0</v>
      </c>
      <c r="Y50" s="6">
        <v>7</v>
      </c>
      <c r="Z50" s="6">
        <v>1</v>
      </c>
      <c r="AA50" s="6">
        <v>0</v>
      </c>
      <c r="AB50" s="6">
        <v>4</v>
      </c>
      <c r="AC50" s="22">
        <v>0</v>
      </c>
    </row>
    <row r="51" spans="1:29" ht="21.75" customHeight="1">
      <c r="A51" s="6" t="s">
        <v>75</v>
      </c>
      <c r="B51" s="6">
        <v>3</v>
      </c>
      <c r="C51" s="6">
        <v>9</v>
      </c>
      <c r="D51" s="7">
        <v>3</v>
      </c>
      <c r="E51" s="6">
        <v>8</v>
      </c>
      <c r="F51" s="6">
        <v>0</v>
      </c>
      <c r="G51" s="7">
        <v>0</v>
      </c>
      <c r="H51" s="6">
        <v>46</v>
      </c>
      <c r="I51" s="6">
        <v>45</v>
      </c>
      <c r="J51" s="7">
        <v>0.9783</v>
      </c>
      <c r="K51" s="6" t="s">
        <v>9</v>
      </c>
      <c r="L51" s="6" t="s">
        <v>9</v>
      </c>
      <c r="M51" s="6" t="s">
        <v>1</v>
      </c>
      <c r="N51" s="6" t="s">
        <v>9</v>
      </c>
      <c r="O51" s="6" t="s">
        <v>9</v>
      </c>
      <c r="P51" s="6" t="s">
        <v>1</v>
      </c>
      <c r="Q51" s="6" t="s">
        <v>9</v>
      </c>
      <c r="R51" s="6" t="s">
        <v>9</v>
      </c>
      <c r="S51" s="6" t="s">
        <v>1</v>
      </c>
      <c r="T51" s="6">
        <v>57</v>
      </c>
      <c r="U51" s="6">
        <v>54</v>
      </c>
      <c r="V51" s="16"/>
      <c r="W51" s="7">
        <f t="shared" si="0"/>
        <v>0.9473684210526315</v>
      </c>
      <c r="X51" s="6">
        <v>0</v>
      </c>
      <c r="Y51" s="6">
        <v>0</v>
      </c>
      <c r="Z51" s="6">
        <v>0</v>
      </c>
      <c r="AA51" s="6">
        <v>2</v>
      </c>
      <c r="AB51" s="6">
        <v>0</v>
      </c>
      <c r="AC51" s="22">
        <v>0</v>
      </c>
    </row>
    <row r="52" spans="1:29" ht="21.75" customHeight="1">
      <c r="A52" s="6" t="s">
        <v>76</v>
      </c>
      <c r="B52" s="6">
        <v>34</v>
      </c>
      <c r="C52" s="6">
        <v>40</v>
      </c>
      <c r="D52" s="7">
        <v>1.1765</v>
      </c>
      <c r="E52" s="6">
        <v>15</v>
      </c>
      <c r="F52" s="6">
        <v>15</v>
      </c>
      <c r="G52" s="7">
        <v>1</v>
      </c>
      <c r="H52" s="6">
        <v>59</v>
      </c>
      <c r="I52" s="6">
        <v>50</v>
      </c>
      <c r="J52" s="7">
        <v>0.8475</v>
      </c>
      <c r="K52" s="6" t="s">
        <v>9</v>
      </c>
      <c r="L52" s="6" t="s">
        <v>9</v>
      </c>
      <c r="M52" s="6" t="s">
        <v>1</v>
      </c>
      <c r="N52" s="6" t="s">
        <v>9</v>
      </c>
      <c r="O52" s="6" t="s">
        <v>9</v>
      </c>
      <c r="P52" s="6" t="s">
        <v>1</v>
      </c>
      <c r="Q52" s="6" t="s">
        <v>9</v>
      </c>
      <c r="R52" s="6" t="s">
        <v>9</v>
      </c>
      <c r="S52" s="6" t="s">
        <v>1</v>
      </c>
      <c r="T52" s="6">
        <v>108</v>
      </c>
      <c r="U52" s="6">
        <v>105</v>
      </c>
      <c r="V52" s="16"/>
      <c r="W52" s="7">
        <f t="shared" si="0"/>
        <v>0.9722222222222222</v>
      </c>
      <c r="X52" s="6">
        <v>0</v>
      </c>
      <c r="Y52" s="6">
        <v>2</v>
      </c>
      <c r="Z52" s="6">
        <v>0</v>
      </c>
      <c r="AA52" s="6">
        <v>0</v>
      </c>
      <c r="AB52" s="6">
        <v>2</v>
      </c>
      <c r="AC52" s="22">
        <v>0</v>
      </c>
    </row>
    <row r="53" spans="1:29" ht="21.75" customHeight="1">
      <c r="A53" s="6" t="s">
        <v>77</v>
      </c>
      <c r="B53" s="6">
        <v>30</v>
      </c>
      <c r="C53" s="6">
        <v>5</v>
      </c>
      <c r="D53" s="7">
        <v>0.1667</v>
      </c>
      <c r="E53" s="6" t="s">
        <v>9</v>
      </c>
      <c r="F53" s="6" t="s">
        <v>9</v>
      </c>
      <c r="G53" s="6" t="s">
        <v>1</v>
      </c>
      <c r="H53" s="6" t="s">
        <v>9</v>
      </c>
      <c r="I53" s="6" t="s">
        <v>9</v>
      </c>
      <c r="J53" s="6" t="s">
        <v>1</v>
      </c>
      <c r="K53" s="6" t="s">
        <v>9</v>
      </c>
      <c r="L53" s="6" t="s">
        <v>9</v>
      </c>
      <c r="M53" s="6" t="s">
        <v>1</v>
      </c>
      <c r="N53" s="6" t="s">
        <v>9</v>
      </c>
      <c r="O53" s="6" t="s">
        <v>9</v>
      </c>
      <c r="P53" s="6" t="s">
        <v>1</v>
      </c>
      <c r="Q53" s="6" t="s">
        <v>9</v>
      </c>
      <c r="R53" s="6" t="s">
        <v>9</v>
      </c>
      <c r="S53" s="6" t="s">
        <v>1</v>
      </c>
      <c r="T53" s="6">
        <v>30</v>
      </c>
      <c r="U53" s="6">
        <v>5</v>
      </c>
      <c r="V53" s="16"/>
      <c r="W53" s="7">
        <f t="shared" si="0"/>
        <v>0.16666666666666666</v>
      </c>
      <c r="X53" s="6">
        <v>0</v>
      </c>
      <c r="Y53" s="6">
        <v>1</v>
      </c>
      <c r="Z53" s="6">
        <v>0</v>
      </c>
      <c r="AA53" s="6">
        <v>0</v>
      </c>
      <c r="AB53" s="6">
        <v>0</v>
      </c>
      <c r="AC53" s="22">
        <v>0</v>
      </c>
    </row>
    <row r="54" spans="1:29" ht="21.75" customHeight="1">
      <c r="A54" s="6" t="s">
        <v>78</v>
      </c>
      <c r="B54" s="6">
        <v>18</v>
      </c>
      <c r="C54" s="6">
        <v>20</v>
      </c>
      <c r="D54" s="7">
        <v>1.1111</v>
      </c>
      <c r="E54" s="6">
        <v>8</v>
      </c>
      <c r="F54" s="6">
        <v>7</v>
      </c>
      <c r="G54" s="7">
        <v>0.875</v>
      </c>
      <c r="H54" s="6">
        <v>32</v>
      </c>
      <c r="I54" s="6">
        <v>30</v>
      </c>
      <c r="J54" s="7">
        <v>0.9375</v>
      </c>
      <c r="K54" s="6" t="s">
        <v>9</v>
      </c>
      <c r="L54" s="6" t="s">
        <v>9</v>
      </c>
      <c r="M54" s="6" t="s">
        <v>1</v>
      </c>
      <c r="N54" s="6" t="s">
        <v>9</v>
      </c>
      <c r="O54" s="6" t="s">
        <v>9</v>
      </c>
      <c r="P54" s="6" t="s">
        <v>1</v>
      </c>
      <c r="Q54" s="6" t="s">
        <v>9</v>
      </c>
      <c r="R54" s="6" t="s">
        <v>9</v>
      </c>
      <c r="S54" s="6" t="s">
        <v>1</v>
      </c>
      <c r="T54" s="6">
        <v>58</v>
      </c>
      <c r="U54" s="6">
        <v>56</v>
      </c>
      <c r="V54" s="16">
        <v>1</v>
      </c>
      <c r="W54" s="7">
        <f t="shared" si="0"/>
        <v>0.9827586206896551</v>
      </c>
      <c r="X54" s="6">
        <v>0</v>
      </c>
      <c r="Y54" s="6">
        <v>0</v>
      </c>
      <c r="Z54" s="6">
        <v>0</v>
      </c>
      <c r="AA54" s="6">
        <v>0</v>
      </c>
      <c r="AB54" s="6">
        <v>2</v>
      </c>
      <c r="AC54" s="22">
        <v>0</v>
      </c>
    </row>
    <row r="55" spans="1:29" ht="21.75" customHeight="1">
      <c r="A55" s="6" t="s">
        <v>79</v>
      </c>
      <c r="B55" s="6">
        <v>45</v>
      </c>
      <c r="C55" s="6">
        <v>45</v>
      </c>
      <c r="D55" s="7">
        <v>1</v>
      </c>
      <c r="E55" s="6" t="s">
        <v>9</v>
      </c>
      <c r="F55" s="6" t="s">
        <v>9</v>
      </c>
      <c r="G55" s="6" t="s">
        <v>1</v>
      </c>
      <c r="H55" s="6" t="s">
        <v>9</v>
      </c>
      <c r="I55" s="6" t="s">
        <v>9</v>
      </c>
      <c r="J55" s="6" t="s">
        <v>1</v>
      </c>
      <c r="K55" s="6" t="s">
        <v>9</v>
      </c>
      <c r="L55" s="6" t="s">
        <v>9</v>
      </c>
      <c r="M55" s="6" t="s">
        <v>1</v>
      </c>
      <c r="N55" s="6" t="s">
        <v>9</v>
      </c>
      <c r="O55" s="6" t="s">
        <v>9</v>
      </c>
      <c r="P55" s="6" t="s">
        <v>1</v>
      </c>
      <c r="Q55" s="6" t="s">
        <v>9</v>
      </c>
      <c r="R55" s="6" t="s">
        <v>9</v>
      </c>
      <c r="S55" s="6" t="s">
        <v>1</v>
      </c>
      <c r="T55" s="6">
        <v>45</v>
      </c>
      <c r="U55" s="6">
        <v>43</v>
      </c>
      <c r="V55" s="16">
        <v>2</v>
      </c>
      <c r="W55" s="7">
        <f t="shared" si="0"/>
        <v>1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22">
        <v>0</v>
      </c>
    </row>
    <row r="56" spans="1:29" ht="21.75" customHeight="1">
      <c r="A56" s="6" t="s">
        <v>80</v>
      </c>
      <c r="B56" s="6">
        <v>45</v>
      </c>
      <c r="C56" s="6">
        <v>43</v>
      </c>
      <c r="D56" s="7">
        <v>0.9556</v>
      </c>
      <c r="E56" s="6">
        <v>24</v>
      </c>
      <c r="F56" s="6">
        <v>23</v>
      </c>
      <c r="G56" s="7">
        <v>0.9583</v>
      </c>
      <c r="H56" s="6">
        <v>93</v>
      </c>
      <c r="I56" s="6">
        <v>92</v>
      </c>
      <c r="J56" s="7">
        <v>0.9892</v>
      </c>
      <c r="K56" s="6">
        <v>3</v>
      </c>
      <c r="L56" s="6">
        <v>3</v>
      </c>
      <c r="M56" s="7">
        <v>1</v>
      </c>
      <c r="N56" s="6" t="s">
        <v>9</v>
      </c>
      <c r="O56" s="6" t="s">
        <v>9</v>
      </c>
      <c r="P56" s="6" t="s">
        <v>1</v>
      </c>
      <c r="Q56" s="6" t="s">
        <v>9</v>
      </c>
      <c r="R56" s="6" t="s">
        <v>9</v>
      </c>
      <c r="S56" s="6" t="s">
        <v>1</v>
      </c>
      <c r="T56" s="6">
        <v>165</v>
      </c>
      <c r="U56" s="6">
        <v>155</v>
      </c>
      <c r="V56" s="16">
        <v>6</v>
      </c>
      <c r="W56" s="7">
        <f t="shared" si="0"/>
        <v>0.9757575757575757</v>
      </c>
      <c r="X56" s="6">
        <v>0</v>
      </c>
      <c r="Y56" s="6">
        <v>8</v>
      </c>
      <c r="Z56" s="6">
        <v>6</v>
      </c>
      <c r="AA56" s="6">
        <v>0</v>
      </c>
      <c r="AB56" s="6">
        <v>3</v>
      </c>
      <c r="AC56" s="22">
        <v>0</v>
      </c>
    </row>
    <row r="57" spans="1:29" ht="21.75" customHeight="1">
      <c r="A57" s="6" t="s">
        <v>81</v>
      </c>
      <c r="B57" s="6">
        <v>38</v>
      </c>
      <c r="C57" s="6">
        <v>38</v>
      </c>
      <c r="D57" s="7">
        <v>1</v>
      </c>
      <c r="E57" s="6">
        <v>11</v>
      </c>
      <c r="F57" s="6">
        <v>11</v>
      </c>
      <c r="G57" s="7">
        <v>1</v>
      </c>
      <c r="H57" s="6">
        <v>61</v>
      </c>
      <c r="I57" s="6">
        <v>58</v>
      </c>
      <c r="J57" s="7">
        <v>0.9508</v>
      </c>
      <c r="K57" s="6" t="s">
        <v>9</v>
      </c>
      <c r="L57" s="6" t="s">
        <v>9</v>
      </c>
      <c r="M57" s="6" t="s">
        <v>1</v>
      </c>
      <c r="N57" s="6" t="s">
        <v>9</v>
      </c>
      <c r="O57" s="6" t="s">
        <v>9</v>
      </c>
      <c r="P57" s="6" t="s">
        <v>1</v>
      </c>
      <c r="Q57" s="6" t="s">
        <v>9</v>
      </c>
      <c r="R57" s="6" t="s">
        <v>9</v>
      </c>
      <c r="S57" s="6" t="s">
        <v>1</v>
      </c>
      <c r="T57" s="6">
        <v>110</v>
      </c>
      <c r="U57" s="6">
        <v>104</v>
      </c>
      <c r="V57" s="16">
        <v>3</v>
      </c>
      <c r="W57" s="7">
        <f t="shared" si="0"/>
        <v>0.9727272727272728</v>
      </c>
      <c r="X57" s="6">
        <v>0</v>
      </c>
      <c r="Y57" s="6">
        <v>4</v>
      </c>
      <c r="Z57" s="6">
        <v>0</v>
      </c>
      <c r="AA57" s="6">
        <v>0</v>
      </c>
      <c r="AB57" s="6">
        <v>6</v>
      </c>
      <c r="AC57" s="22">
        <v>0</v>
      </c>
    </row>
    <row r="58" spans="1:29" ht="21.75" customHeight="1">
      <c r="A58" s="6" t="s">
        <v>82</v>
      </c>
      <c r="B58" s="6">
        <v>28</v>
      </c>
      <c r="C58" s="6">
        <v>38</v>
      </c>
      <c r="D58" s="7">
        <v>1.3571</v>
      </c>
      <c r="E58" s="6">
        <v>16</v>
      </c>
      <c r="F58" s="6">
        <v>12</v>
      </c>
      <c r="G58" s="7">
        <v>0.75</v>
      </c>
      <c r="H58" s="6">
        <v>66</v>
      </c>
      <c r="I58" s="6">
        <v>58</v>
      </c>
      <c r="J58" s="7">
        <v>0.8788</v>
      </c>
      <c r="K58" s="6" t="s">
        <v>9</v>
      </c>
      <c r="L58" s="6" t="s">
        <v>9</v>
      </c>
      <c r="M58" s="6" t="s">
        <v>1</v>
      </c>
      <c r="N58" s="6" t="s">
        <v>9</v>
      </c>
      <c r="O58" s="6" t="s">
        <v>9</v>
      </c>
      <c r="P58" s="6" t="s">
        <v>1</v>
      </c>
      <c r="Q58" s="6" t="s">
        <v>9</v>
      </c>
      <c r="R58" s="6" t="s">
        <v>9</v>
      </c>
      <c r="S58" s="6" t="s">
        <v>1</v>
      </c>
      <c r="T58" s="6">
        <v>110</v>
      </c>
      <c r="U58" s="6">
        <v>107</v>
      </c>
      <c r="V58" s="16">
        <v>1</v>
      </c>
      <c r="W58" s="7">
        <f t="shared" si="0"/>
        <v>0.9818181818181818</v>
      </c>
      <c r="X58" s="6">
        <v>0</v>
      </c>
      <c r="Y58" s="6">
        <v>4</v>
      </c>
      <c r="Z58" s="6">
        <v>0</v>
      </c>
      <c r="AA58" s="6">
        <v>0</v>
      </c>
      <c r="AB58" s="6">
        <v>2</v>
      </c>
      <c r="AC58" s="22">
        <v>0</v>
      </c>
    </row>
    <row r="59" spans="1:29" ht="21.75" customHeight="1">
      <c r="A59" s="6" t="s">
        <v>83</v>
      </c>
      <c r="B59" s="6">
        <v>40</v>
      </c>
      <c r="C59" s="6">
        <v>46</v>
      </c>
      <c r="D59" s="7">
        <v>1.15</v>
      </c>
      <c r="E59" s="6">
        <v>15</v>
      </c>
      <c r="F59" s="6">
        <v>15</v>
      </c>
      <c r="G59" s="7">
        <v>1</v>
      </c>
      <c r="H59" s="6">
        <v>55</v>
      </c>
      <c r="I59" s="6">
        <v>48</v>
      </c>
      <c r="J59" s="7">
        <v>0.8727</v>
      </c>
      <c r="K59" s="6" t="s">
        <v>9</v>
      </c>
      <c r="L59" s="6" t="s">
        <v>9</v>
      </c>
      <c r="M59" s="6" t="s">
        <v>1</v>
      </c>
      <c r="N59" s="6" t="s">
        <v>9</v>
      </c>
      <c r="O59" s="6" t="s">
        <v>9</v>
      </c>
      <c r="P59" s="6" t="s">
        <v>1</v>
      </c>
      <c r="Q59" s="6" t="s">
        <v>9</v>
      </c>
      <c r="R59" s="6" t="s">
        <v>9</v>
      </c>
      <c r="S59" s="6" t="s">
        <v>1</v>
      </c>
      <c r="T59" s="6">
        <v>110</v>
      </c>
      <c r="U59" s="6">
        <v>108</v>
      </c>
      <c r="V59" s="16">
        <v>1</v>
      </c>
      <c r="W59" s="7">
        <f t="shared" si="0"/>
        <v>0.990909090909091</v>
      </c>
      <c r="X59" s="6">
        <v>0</v>
      </c>
      <c r="Y59" s="6">
        <v>7</v>
      </c>
      <c r="Z59" s="6">
        <v>5</v>
      </c>
      <c r="AA59" s="6">
        <v>0</v>
      </c>
      <c r="AB59" s="6">
        <v>10</v>
      </c>
      <c r="AC59" s="22">
        <v>0</v>
      </c>
    </row>
    <row r="60" spans="1:29" ht="21.75" customHeight="1">
      <c r="A60" s="6" t="s">
        <v>84</v>
      </c>
      <c r="B60" s="6">
        <v>32</v>
      </c>
      <c r="C60" s="6">
        <v>56</v>
      </c>
      <c r="D60" s="7">
        <v>1.75</v>
      </c>
      <c r="E60" s="6">
        <v>16</v>
      </c>
      <c r="F60" s="6">
        <v>4</v>
      </c>
      <c r="G60" s="7">
        <v>0.25</v>
      </c>
      <c r="H60" s="6">
        <v>62</v>
      </c>
      <c r="I60" s="6">
        <v>46</v>
      </c>
      <c r="J60" s="7">
        <v>0.7419</v>
      </c>
      <c r="K60" s="6" t="s">
        <v>9</v>
      </c>
      <c r="L60" s="6" t="s">
        <v>9</v>
      </c>
      <c r="M60" s="6" t="s">
        <v>1</v>
      </c>
      <c r="N60" s="6" t="s">
        <v>9</v>
      </c>
      <c r="O60" s="6" t="s">
        <v>9</v>
      </c>
      <c r="P60" s="6" t="s">
        <v>1</v>
      </c>
      <c r="Q60" s="6" t="s">
        <v>9</v>
      </c>
      <c r="R60" s="6" t="s">
        <v>9</v>
      </c>
      <c r="S60" s="6" t="s">
        <v>1</v>
      </c>
      <c r="T60" s="6">
        <v>110</v>
      </c>
      <c r="U60" s="6">
        <v>104</v>
      </c>
      <c r="V60" s="16">
        <v>2</v>
      </c>
      <c r="W60" s="7">
        <f t="shared" si="0"/>
        <v>0.9636363636363636</v>
      </c>
      <c r="X60" s="6">
        <v>0</v>
      </c>
      <c r="Y60" s="6">
        <v>2</v>
      </c>
      <c r="Z60" s="6">
        <v>0</v>
      </c>
      <c r="AA60" s="6">
        <v>0</v>
      </c>
      <c r="AB60" s="6">
        <v>2</v>
      </c>
      <c r="AC60" s="22">
        <v>0</v>
      </c>
    </row>
    <row r="61" spans="1:29" ht="21.75" customHeight="1">
      <c r="A61" s="10" t="s">
        <v>17</v>
      </c>
      <c r="B61" s="14">
        <v>1211</v>
      </c>
      <c r="C61" s="14">
        <v>1471</v>
      </c>
      <c r="D61" s="7">
        <v>1.2157</v>
      </c>
      <c r="E61" s="14">
        <v>541</v>
      </c>
      <c r="F61" s="14">
        <v>454</v>
      </c>
      <c r="G61" s="15">
        <v>0.8392</v>
      </c>
      <c r="H61" s="14">
        <v>2224</v>
      </c>
      <c r="I61" s="14">
        <v>1908</v>
      </c>
      <c r="J61" s="7">
        <v>0.8579</v>
      </c>
      <c r="K61" s="10">
        <f>SUM(K4:K60)</f>
        <v>91</v>
      </c>
      <c r="L61" s="10">
        <f>SUM(L4:L60)</f>
        <v>66</v>
      </c>
      <c r="M61" s="11">
        <f>L61/K61</f>
        <v>0.7252747252747253</v>
      </c>
      <c r="N61" s="10">
        <f>SUM(N4:N60)</f>
        <v>9</v>
      </c>
      <c r="O61" s="10">
        <f>SUM(O4:O60)</f>
        <v>8</v>
      </c>
      <c r="P61" s="11">
        <f>O61/N61</f>
        <v>0.8888888888888888</v>
      </c>
      <c r="Q61" s="10">
        <f>SUM(Q4:Q60)</f>
        <v>4</v>
      </c>
      <c r="R61" s="12">
        <f>SUM(R4:R60)</f>
        <v>4</v>
      </c>
      <c r="S61" s="11">
        <f>R61/Q61</f>
        <v>1</v>
      </c>
      <c r="T61" s="14">
        <f>SUM(T4:T60)</f>
        <v>4080</v>
      </c>
      <c r="U61" s="14">
        <f>SUM(U4:U60)</f>
        <v>3838</v>
      </c>
      <c r="V61" s="16">
        <f>SUM(V4:V60)</f>
        <v>75</v>
      </c>
      <c r="W61" s="7">
        <f t="shared" si="0"/>
        <v>0.959303750919343</v>
      </c>
      <c r="X61" s="14">
        <v>1</v>
      </c>
      <c r="Y61" s="14">
        <f>SUM(Y4:Y60)</f>
        <v>187</v>
      </c>
      <c r="Z61" s="14">
        <f>SUM(Z4:Z60)</f>
        <v>35</v>
      </c>
      <c r="AA61" s="14">
        <f>SUM(AA4:AA60)</f>
        <v>9</v>
      </c>
      <c r="AB61" s="14">
        <f>SUM(AB4:AB60)</f>
        <v>105</v>
      </c>
      <c r="AC61" s="22">
        <f>SUM(AC4:AC60)</f>
        <v>79</v>
      </c>
    </row>
    <row r="62" spans="1:23" ht="15">
      <c r="A62" s="2"/>
      <c r="B62" s="2"/>
      <c r="C62" s="2"/>
      <c r="D62" s="3"/>
      <c r="E62" s="2"/>
      <c r="F62" s="2"/>
      <c r="T62" s="4"/>
      <c r="U62" s="4"/>
      <c r="V62" s="4"/>
      <c r="W62" s="4"/>
    </row>
    <row r="63" spans="1:23" ht="15">
      <c r="A63" s="5" t="s">
        <v>22</v>
      </c>
      <c r="B63" s="5"/>
      <c r="C63" s="5"/>
      <c r="D63" s="5"/>
      <c r="E63" s="5"/>
      <c r="F63" s="5"/>
      <c r="T63" s="4"/>
      <c r="U63" s="4"/>
      <c r="V63" s="4"/>
      <c r="W63" s="4"/>
    </row>
    <row r="64" spans="1:23" ht="15">
      <c r="A64" s="5" t="s">
        <v>180</v>
      </c>
      <c r="B64" s="5"/>
      <c r="C64" s="5"/>
      <c r="D64" s="5"/>
      <c r="E64" s="5"/>
      <c r="F64" s="5"/>
      <c r="T64" s="4"/>
      <c r="U64" s="4"/>
      <c r="V64" s="4"/>
      <c r="W64" s="4"/>
    </row>
    <row r="65" spans="1:23" ht="15">
      <c r="A65" s="5" t="s">
        <v>29</v>
      </c>
      <c r="B65" s="5"/>
      <c r="C65" s="5"/>
      <c r="D65" s="5"/>
      <c r="E65" s="5"/>
      <c r="F65" s="5"/>
      <c r="T65" s="4"/>
      <c r="U65" s="4"/>
      <c r="V65" s="4"/>
      <c r="W65" s="4"/>
    </row>
    <row r="66" spans="1:23" ht="15">
      <c r="A66" s="5" t="s">
        <v>181</v>
      </c>
      <c r="T66" s="4"/>
      <c r="U66" s="4"/>
      <c r="V66" s="4"/>
      <c r="W66" s="4"/>
    </row>
  </sheetData>
  <sheetProtection/>
  <mergeCells count="35">
    <mergeCell ref="N2:N3"/>
    <mergeCell ref="B1:D1"/>
    <mergeCell ref="E1:G1"/>
    <mergeCell ref="H1:J1"/>
    <mergeCell ref="K1:M1"/>
    <mergeCell ref="I2:I3"/>
    <mergeCell ref="J2:J3"/>
    <mergeCell ref="L2:L3"/>
    <mergeCell ref="A1:A3"/>
    <mergeCell ref="B2:B3"/>
    <mergeCell ref="N1:P1"/>
    <mergeCell ref="C2:C3"/>
    <mergeCell ref="D2:D3"/>
    <mergeCell ref="E2:E3"/>
    <mergeCell ref="F2:F3"/>
    <mergeCell ref="G2:G3"/>
    <mergeCell ref="H2:H3"/>
    <mergeCell ref="K2:K3"/>
    <mergeCell ref="Q1:S1"/>
    <mergeCell ref="M2:M3"/>
    <mergeCell ref="O2:O3"/>
    <mergeCell ref="X1:X3"/>
    <mergeCell ref="P2:P3"/>
    <mergeCell ref="Q2:Q3"/>
    <mergeCell ref="R2:R3"/>
    <mergeCell ref="S2:S3"/>
    <mergeCell ref="T2:T3"/>
    <mergeCell ref="T1:W1"/>
    <mergeCell ref="AA2:AA3"/>
    <mergeCell ref="AB2:AB3"/>
    <mergeCell ref="AC2:AC3"/>
    <mergeCell ref="W2:W3"/>
    <mergeCell ref="U2:V2"/>
    <mergeCell ref="Y2:Y3"/>
    <mergeCell ref="Z2:Z3"/>
  </mergeCells>
  <printOptions gridLines="1"/>
  <pageMargins left="0.7480314960629921" right="0.5118110236220472" top="0.6692913385826772" bottom="0.6692913385826772" header="0.2755905511811024" footer="0.35433070866141736"/>
  <pageSetup fitToHeight="2" fitToWidth="1" horizontalDpi="600" verticalDpi="600" orientation="landscape" paperSize="9" scale="57" r:id="rId1"/>
  <headerFooter alignWithMargins="0">
    <oddHeader>&amp;L&amp;16日間部(學士班)&amp;C&amp;16輔仁大學105學年度新生註冊率統計表</oddHeader>
    <oddFooter>&amp;L&amp;16第&amp;P頁,共&amp;N頁&amp;R&amp;16教務處註冊組製表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56"/>
  <sheetViews>
    <sheetView view="pageLayout" workbookViewId="0" topLeftCell="A1">
      <selection activeCell="W4" sqref="W4"/>
    </sheetView>
  </sheetViews>
  <sheetFormatPr defaultColWidth="9.00390625" defaultRowHeight="16.5"/>
  <cols>
    <col min="1" max="1" width="34.625" style="0" customWidth="1"/>
    <col min="8" max="19" width="0" style="0" hidden="1" customWidth="1"/>
    <col min="29" max="29" width="0" style="0" hidden="1" customWidth="1"/>
  </cols>
  <sheetData>
    <row r="1" spans="1:29" ht="15.75">
      <c r="A1" s="25" t="s">
        <v>0</v>
      </c>
      <c r="B1" s="23" t="s">
        <v>2</v>
      </c>
      <c r="C1" s="23"/>
      <c r="D1" s="23"/>
      <c r="E1" s="23" t="s">
        <v>135</v>
      </c>
      <c r="F1" s="23"/>
      <c r="G1" s="23"/>
      <c r="H1" s="23" t="s">
        <v>6</v>
      </c>
      <c r="I1" s="23"/>
      <c r="J1" s="23"/>
      <c r="K1" s="23" t="s">
        <v>7</v>
      </c>
      <c r="L1" s="23"/>
      <c r="M1" s="23"/>
      <c r="N1" s="23" t="s">
        <v>19</v>
      </c>
      <c r="O1" s="23"/>
      <c r="P1" s="23"/>
      <c r="Q1" s="23" t="s">
        <v>10</v>
      </c>
      <c r="R1" s="23"/>
      <c r="S1" s="23"/>
      <c r="T1" s="26" t="s">
        <v>8</v>
      </c>
      <c r="U1" s="26"/>
      <c r="V1" s="26"/>
      <c r="W1" s="26"/>
      <c r="X1" s="26" t="s">
        <v>20</v>
      </c>
      <c r="Y1" s="8" t="s">
        <v>23</v>
      </c>
      <c r="Z1" s="8" t="s">
        <v>24</v>
      </c>
      <c r="AA1" s="8" t="s">
        <v>25</v>
      </c>
      <c r="AB1" s="8" t="s">
        <v>26</v>
      </c>
      <c r="AC1" s="8" t="s">
        <v>28</v>
      </c>
    </row>
    <row r="2" spans="1:29" ht="15.75">
      <c r="A2" s="25"/>
      <c r="B2" s="23" t="s">
        <v>3</v>
      </c>
      <c r="C2" s="23" t="s">
        <v>4</v>
      </c>
      <c r="D2" s="23" t="s">
        <v>5</v>
      </c>
      <c r="E2" s="23" t="s">
        <v>134</v>
      </c>
      <c r="F2" s="23" t="s">
        <v>4</v>
      </c>
      <c r="G2" s="23" t="s">
        <v>5</v>
      </c>
      <c r="H2" s="23" t="s">
        <v>3</v>
      </c>
      <c r="I2" s="23" t="s">
        <v>4</v>
      </c>
      <c r="J2" s="23" t="s">
        <v>5</v>
      </c>
      <c r="K2" s="23" t="s">
        <v>3</v>
      </c>
      <c r="L2" s="23" t="s">
        <v>4</v>
      </c>
      <c r="M2" s="23" t="s">
        <v>5</v>
      </c>
      <c r="N2" s="23" t="s">
        <v>3</v>
      </c>
      <c r="O2" s="23" t="s">
        <v>4</v>
      </c>
      <c r="P2" s="23" t="s">
        <v>5</v>
      </c>
      <c r="Q2" s="23" t="s">
        <v>3</v>
      </c>
      <c r="R2" s="23" t="s">
        <v>4</v>
      </c>
      <c r="S2" s="23" t="s">
        <v>5</v>
      </c>
      <c r="T2" s="26" t="s">
        <v>3</v>
      </c>
      <c r="U2" s="26" t="s">
        <v>4</v>
      </c>
      <c r="V2" s="26"/>
      <c r="W2" s="26" t="s">
        <v>5</v>
      </c>
      <c r="X2" s="26"/>
      <c r="Y2" s="23" t="s">
        <v>4</v>
      </c>
      <c r="Z2" s="23" t="s">
        <v>4</v>
      </c>
      <c r="AA2" s="23" t="s">
        <v>4</v>
      </c>
      <c r="AB2" s="23" t="s">
        <v>4</v>
      </c>
      <c r="AC2" s="23" t="s">
        <v>4</v>
      </c>
    </row>
    <row r="3" spans="1:29" ht="27">
      <c r="A3" s="25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6"/>
      <c r="U3" s="9" t="s">
        <v>18</v>
      </c>
      <c r="V3" s="9" t="s">
        <v>21</v>
      </c>
      <c r="W3" s="26"/>
      <c r="X3" s="26"/>
      <c r="Y3" s="23"/>
      <c r="Z3" s="23"/>
      <c r="AA3" s="23"/>
      <c r="AB3" s="23"/>
      <c r="AC3" s="23"/>
    </row>
    <row r="4" spans="1:29" ht="15.75">
      <c r="A4" s="6" t="s">
        <v>85</v>
      </c>
      <c r="B4" s="6">
        <v>3</v>
      </c>
      <c r="C4" s="6">
        <v>2</v>
      </c>
      <c r="D4" s="7">
        <v>0.6667</v>
      </c>
      <c r="E4" s="6">
        <v>7</v>
      </c>
      <c r="F4" s="6">
        <v>6</v>
      </c>
      <c r="G4" s="7">
        <v>0.8571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>
        <v>10</v>
      </c>
      <c r="U4" s="6">
        <v>8</v>
      </c>
      <c r="V4" s="6"/>
      <c r="W4" s="7">
        <f>(U4+V4)/(T4-X4)</f>
        <v>0.8</v>
      </c>
      <c r="X4" s="6">
        <v>0</v>
      </c>
      <c r="Y4" s="6">
        <v>0</v>
      </c>
      <c r="Z4" s="6">
        <v>0</v>
      </c>
      <c r="AA4" s="6"/>
      <c r="AB4" s="6">
        <v>0</v>
      </c>
      <c r="AC4" s="6"/>
    </row>
    <row r="5" spans="1:29" ht="15.75">
      <c r="A5" s="6" t="s">
        <v>86</v>
      </c>
      <c r="B5" s="6">
        <v>7</v>
      </c>
      <c r="C5" s="6">
        <v>8</v>
      </c>
      <c r="D5" s="7">
        <v>1.1429</v>
      </c>
      <c r="E5" s="6">
        <v>6</v>
      </c>
      <c r="F5" s="6">
        <v>1</v>
      </c>
      <c r="G5" s="7">
        <v>0.1667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>
        <v>13</v>
      </c>
      <c r="U5" s="6">
        <v>9</v>
      </c>
      <c r="V5" s="6"/>
      <c r="W5" s="7">
        <f aca="true" t="shared" si="0" ref="W5:W52">(U5+V5)/(T5-X5)</f>
        <v>0.6923076923076923</v>
      </c>
      <c r="X5" s="6">
        <v>0</v>
      </c>
      <c r="Y5" s="6">
        <v>1</v>
      </c>
      <c r="Z5" s="6">
        <v>0</v>
      </c>
      <c r="AA5" s="6"/>
      <c r="AB5" s="6">
        <v>8</v>
      </c>
      <c r="AC5" s="6"/>
    </row>
    <row r="6" spans="1:29" ht="15.75">
      <c r="A6" s="6" t="s">
        <v>87</v>
      </c>
      <c r="B6" s="6">
        <v>7</v>
      </c>
      <c r="C6" s="6">
        <v>5</v>
      </c>
      <c r="D6" s="7">
        <v>0.7143</v>
      </c>
      <c r="E6" s="6">
        <v>5</v>
      </c>
      <c r="F6" s="6">
        <v>5</v>
      </c>
      <c r="G6" s="7">
        <v>1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>
        <v>12</v>
      </c>
      <c r="U6" s="6">
        <v>9</v>
      </c>
      <c r="V6" s="21">
        <v>1</v>
      </c>
      <c r="W6" s="7">
        <f t="shared" si="0"/>
        <v>0.8333333333333334</v>
      </c>
      <c r="X6" s="6">
        <v>0</v>
      </c>
      <c r="Y6" s="6">
        <v>0</v>
      </c>
      <c r="Z6" s="6">
        <v>2</v>
      </c>
      <c r="AA6" s="6"/>
      <c r="AB6" s="6">
        <v>1</v>
      </c>
      <c r="AC6" s="6"/>
    </row>
    <row r="7" spans="1:29" ht="15.75">
      <c r="A7" s="6" t="s">
        <v>88</v>
      </c>
      <c r="B7" s="6">
        <v>6</v>
      </c>
      <c r="C7" s="6">
        <v>6</v>
      </c>
      <c r="D7" s="7">
        <v>1</v>
      </c>
      <c r="E7" s="6">
        <v>6</v>
      </c>
      <c r="F7" s="6">
        <v>4</v>
      </c>
      <c r="G7" s="7">
        <v>0.6667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>
        <v>12</v>
      </c>
      <c r="U7" s="6">
        <v>9</v>
      </c>
      <c r="V7" s="21">
        <v>1</v>
      </c>
      <c r="W7" s="7">
        <f t="shared" si="0"/>
        <v>0.8333333333333334</v>
      </c>
      <c r="X7" s="6">
        <v>0</v>
      </c>
      <c r="Y7" s="6">
        <v>1</v>
      </c>
      <c r="Z7" s="6">
        <v>1</v>
      </c>
      <c r="AA7" s="6"/>
      <c r="AB7" s="6">
        <v>1</v>
      </c>
      <c r="AC7" s="6"/>
    </row>
    <row r="8" spans="1:29" ht="15.75">
      <c r="A8" s="6" t="s">
        <v>89</v>
      </c>
      <c r="B8" s="6">
        <v>10</v>
      </c>
      <c r="C8" s="6">
        <v>8</v>
      </c>
      <c r="D8" s="7">
        <v>0.8</v>
      </c>
      <c r="E8" s="6">
        <v>10</v>
      </c>
      <c r="F8" s="6">
        <v>10</v>
      </c>
      <c r="G8" s="7">
        <v>1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>
        <v>20</v>
      </c>
      <c r="U8" s="6">
        <v>15</v>
      </c>
      <c r="V8" s="21">
        <v>3</v>
      </c>
      <c r="W8" s="7">
        <f t="shared" si="0"/>
        <v>0.9</v>
      </c>
      <c r="X8" s="6">
        <v>0</v>
      </c>
      <c r="Y8" s="6">
        <v>0</v>
      </c>
      <c r="Z8" s="6">
        <v>0</v>
      </c>
      <c r="AA8" s="6"/>
      <c r="AB8" s="6">
        <v>4</v>
      </c>
      <c r="AC8" s="6"/>
    </row>
    <row r="9" spans="1:29" ht="15.75">
      <c r="A9" s="6" t="s">
        <v>90</v>
      </c>
      <c r="B9" s="6">
        <v>8</v>
      </c>
      <c r="C9" s="6">
        <v>8</v>
      </c>
      <c r="D9" s="7">
        <v>1.1429</v>
      </c>
      <c r="E9" s="6">
        <v>7</v>
      </c>
      <c r="F9" s="6">
        <v>6</v>
      </c>
      <c r="G9" s="7">
        <v>0.8571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>
        <v>15</v>
      </c>
      <c r="U9" s="6">
        <v>12</v>
      </c>
      <c r="V9" s="21">
        <v>2</v>
      </c>
      <c r="W9" s="7">
        <f t="shared" si="0"/>
        <v>1</v>
      </c>
      <c r="X9" s="6">
        <v>1</v>
      </c>
      <c r="Y9" s="6">
        <v>0</v>
      </c>
      <c r="Z9" s="6">
        <v>0</v>
      </c>
      <c r="AA9" s="6"/>
      <c r="AB9" s="6">
        <v>1</v>
      </c>
      <c r="AC9" s="6"/>
    </row>
    <row r="10" spans="1:29" ht="15.75">
      <c r="A10" s="6" t="s">
        <v>91</v>
      </c>
      <c r="B10" s="6">
        <v>5</v>
      </c>
      <c r="C10" s="6">
        <v>3</v>
      </c>
      <c r="D10" s="7">
        <v>0.6</v>
      </c>
      <c r="E10" s="6">
        <v>10</v>
      </c>
      <c r="F10" s="6">
        <v>7</v>
      </c>
      <c r="G10" s="7">
        <v>0.7778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>
        <v>15</v>
      </c>
      <c r="U10" s="6">
        <v>9</v>
      </c>
      <c r="V10" s="21">
        <v>1</v>
      </c>
      <c r="W10" s="7">
        <f t="shared" si="0"/>
        <v>0.7142857142857143</v>
      </c>
      <c r="X10" s="6">
        <v>1</v>
      </c>
      <c r="Y10" s="6">
        <v>0</v>
      </c>
      <c r="Z10" s="6">
        <v>0</v>
      </c>
      <c r="AA10" s="6"/>
      <c r="AB10" s="6">
        <v>0</v>
      </c>
      <c r="AC10" s="6"/>
    </row>
    <row r="11" spans="1:29" ht="15.75">
      <c r="A11" s="6" t="s">
        <v>92</v>
      </c>
      <c r="B11" s="6">
        <v>17</v>
      </c>
      <c r="C11" s="6">
        <v>19</v>
      </c>
      <c r="D11" s="7">
        <v>1.1176</v>
      </c>
      <c r="E11" s="6">
        <v>4</v>
      </c>
      <c r="F11" s="6">
        <v>2</v>
      </c>
      <c r="G11" s="7">
        <v>0.5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>
        <v>21</v>
      </c>
      <c r="U11" s="6">
        <v>18</v>
      </c>
      <c r="V11" s="21">
        <v>3</v>
      </c>
      <c r="W11" s="7">
        <f t="shared" si="0"/>
        <v>1</v>
      </c>
      <c r="X11" s="6">
        <v>0</v>
      </c>
      <c r="Y11" s="6">
        <v>0</v>
      </c>
      <c r="Z11" s="6">
        <v>0</v>
      </c>
      <c r="AA11" s="6"/>
      <c r="AB11" s="6">
        <v>5</v>
      </c>
      <c r="AC11" s="6"/>
    </row>
    <row r="12" spans="1:29" ht="15.75">
      <c r="A12" s="6" t="s">
        <v>93</v>
      </c>
      <c r="B12" s="6">
        <v>5</v>
      </c>
      <c r="C12" s="6">
        <v>5</v>
      </c>
      <c r="D12" s="7">
        <v>1</v>
      </c>
      <c r="E12" s="6">
        <v>17</v>
      </c>
      <c r="F12" s="6">
        <v>17</v>
      </c>
      <c r="G12" s="7">
        <v>1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>
        <v>22</v>
      </c>
      <c r="U12" s="6">
        <v>20</v>
      </c>
      <c r="V12" s="6">
        <v>2</v>
      </c>
      <c r="W12" s="7">
        <f t="shared" si="0"/>
        <v>1</v>
      </c>
      <c r="X12" s="6">
        <v>0</v>
      </c>
      <c r="Y12" s="6">
        <v>1</v>
      </c>
      <c r="Z12" s="6">
        <v>0</v>
      </c>
      <c r="AA12" s="6"/>
      <c r="AB12" s="6">
        <v>10</v>
      </c>
      <c r="AC12" s="6"/>
    </row>
    <row r="13" spans="1:29" ht="15.75">
      <c r="A13" s="6" t="s">
        <v>94</v>
      </c>
      <c r="B13" s="6">
        <v>21</v>
      </c>
      <c r="C13" s="6">
        <v>21</v>
      </c>
      <c r="D13" s="7">
        <v>1</v>
      </c>
      <c r="E13" s="6" t="s">
        <v>9</v>
      </c>
      <c r="F13" s="6" t="s">
        <v>9</v>
      </c>
      <c r="G13" s="6" t="s">
        <v>1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>
        <v>21</v>
      </c>
      <c r="U13" s="6">
        <v>19</v>
      </c>
      <c r="V13" s="6">
        <v>2</v>
      </c>
      <c r="W13" s="7">
        <f t="shared" si="0"/>
        <v>1</v>
      </c>
      <c r="X13" s="6">
        <v>0</v>
      </c>
      <c r="Y13" s="6">
        <v>0</v>
      </c>
      <c r="Z13" s="6">
        <v>0</v>
      </c>
      <c r="AA13" s="6"/>
      <c r="AB13" s="6">
        <v>3</v>
      </c>
      <c r="AC13" s="6"/>
    </row>
    <row r="14" spans="1:29" ht="15.75">
      <c r="A14" s="6" t="s">
        <v>95</v>
      </c>
      <c r="B14" s="6">
        <v>10</v>
      </c>
      <c r="C14" s="6">
        <v>11</v>
      </c>
      <c r="D14" s="7">
        <v>1.1</v>
      </c>
      <c r="E14" s="6">
        <v>6</v>
      </c>
      <c r="F14" s="6">
        <v>3</v>
      </c>
      <c r="G14" s="7">
        <v>0.5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>
        <v>16</v>
      </c>
      <c r="U14" s="6">
        <v>14</v>
      </c>
      <c r="V14" s="6"/>
      <c r="W14" s="7">
        <f t="shared" si="0"/>
        <v>0.875</v>
      </c>
      <c r="X14" s="6">
        <v>0</v>
      </c>
      <c r="Y14" s="6">
        <v>0</v>
      </c>
      <c r="Z14" s="6">
        <v>1</v>
      </c>
      <c r="AA14" s="6"/>
      <c r="AB14" s="6">
        <v>4</v>
      </c>
      <c r="AC14" s="6"/>
    </row>
    <row r="15" spans="1:29" ht="15.75">
      <c r="A15" s="6" t="s">
        <v>96</v>
      </c>
      <c r="B15" s="6">
        <v>4</v>
      </c>
      <c r="C15" s="6">
        <v>5</v>
      </c>
      <c r="D15" s="7">
        <v>1.25</v>
      </c>
      <c r="E15" s="6">
        <v>7</v>
      </c>
      <c r="F15" s="6">
        <v>4</v>
      </c>
      <c r="G15" s="7">
        <v>0.6667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>
        <v>11</v>
      </c>
      <c r="U15" s="6">
        <v>9</v>
      </c>
      <c r="V15" s="6"/>
      <c r="W15" s="7">
        <f t="shared" si="0"/>
        <v>0.9</v>
      </c>
      <c r="X15" s="6">
        <v>1</v>
      </c>
      <c r="Y15" s="6">
        <v>0</v>
      </c>
      <c r="Z15" s="6">
        <v>2</v>
      </c>
      <c r="AA15" s="6"/>
      <c r="AB15" s="6">
        <v>5</v>
      </c>
      <c r="AC15" s="6"/>
    </row>
    <row r="16" spans="1:29" ht="15.75">
      <c r="A16" s="6" t="s">
        <v>97</v>
      </c>
      <c r="B16" s="6" t="s">
        <v>9</v>
      </c>
      <c r="C16" s="6" t="s">
        <v>9</v>
      </c>
      <c r="D16" s="6" t="s">
        <v>1</v>
      </c>
      <c r="E16" s="6">
        <v>5</v>
      </c>
      <c r="F16" s="6">
        <v>1</v>
      </c>
      <c r="G16" s="7">
        <v>0.2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>
        <v>5</v>
      </c>
      <c r="U16" s="6">
        <v>1</v>
      </c>
      <c r="V16" s="6"/>
      <c r="W16" s="7">
        <f t="shared" si="0"/>
        <v>0.2</v>
      </c>
      <c r="X16" s="6">
        <v>0</v>
      </c>
      <c r="Y16" s="6">
        <v>0</v>
      </c>
      <c r="Z16" s="6">
        <v>5</v>
      </c>
      <c r="AA16" s="6"/>
      <c r="AB16" s="6">
        <v>2</v>
      </c>
      <c r="AC16" s="6"/>
    </row>
    <row r="17" spans="1:29" ht="15.75">
      <c r="A17" s="6" t="s">
        <v>98</v>
      </c>
      <c r="B17" s="6">
        <v>3</v>
      </c>
      <c r="C17" s="6">
        <v>2</v>
      </c>
      <c r="D17" s="7">
        <v>0.6667</v>
      </c>
      <c r="E17" s="6">
        <v>9</v>
      </c>
      <c r="F17" s="6">
        <v>7</v>
      </c>
      <c r="G17" s="7">
        <v>0.875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>
        <v>12</v>
      </c>
      <c r="U17" s="6">
        <v>6</v>
      </c>
      <c r="V17" s="21">
        <v>3</v>
      </c>
      <c r="W17" s="7">
        <f t="shared" si="0"/>
        <v>0.8181818181818182</v>
      </c>
      <c r="X17" s="6">
        <v>1</v>
      </c>
      <c r="Y17" s="6">
        <v>0</v>
      </c>
      <c r="Z17" s="6">
        <v>0</v>
      </c>
      <c r="AA17" s="6"/>
      <c r="AB17" s="6">
        <v>0</v>
      </c>
      <c r="AC17" s="6"/>
    </row>
    <row r="18" spans="1:29" ht="15.75">
      <c r="A18" s="6" t="s">
        <v>99</v>
      </c>
      <c r="B18" s="6">
        <v>4</v>
      </c>
      <c r="C18" s="6">
        <v>2</v>
      </c>
      <c r="D18" s="7">
        <v>0.5</v>
      </c>
      <c r="E18" s="6">
        <v>14</v>
      </c>
      <c r="F18" s="6">
        <v>12</v>
      </c>
      <c r="G18" s="7">
        <v>0.8571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>
        <v>18</v>
      </c>
      <c r="U18" s="6">
        <v>13</v>
      </c>
      <c r="V18" s="21">
        <v>1</v>
      </c>
      <c r="W18" s="7">
        <f t="shared" si="0"/>
        <v>0.7777777777777778</v>
      </c>
      <c r="X18" s="6">
        <v>0</v>
      </c>
      <c r="Y18" s="6">
        <v>0</v>
      </c>
      <c r="Z18" s="6">
        <v>0</v>
      </c>
      <c r="AA18" s="6"/>
      <c r="AB18" s="6">
        <v>1</v>
      </c>
      <c r="AC18" s="6"/>
    </row>
    <row r="19" spans="1:29" ht="15.75">
      <c r="A19" s="6" t="s">
        <v>100</v>
      </c>
      <c r="B19" s="6">
        <v>8</v>
      </c>
      <c r="C19" s="6">
        <v>9</v>
      </c>
      <c r="D19" s="7">
        <v>1.125</v>
      </c>
      <c r="E19" s="6">
        <v>4</v>
      </c>
      <c r="F19" s="6">
        <v>3</v>
      </c>
      <c r="G19" s="7">
        <v>0.75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>
        <v>12</v>
      </c>
      <c r="U19" s="6">
        <v>12</v>
      </c>
      <c r="V19" s="6"/>
      <c r="W19" s="7">
        <f t="shared" si="0"/>
        <v>1</v>
      </c>
      <c r="X19" s="6">
        <v>0</v>
      </c>
      <c r="Y19" s="6">
        <v>0</v>
      </c>
      <c r="Z19" s="6">
        <v>0</v>
      </c>
      <c r="AA19" s="6"/>
      <c r="AB19" s="6">
        <v>0</v>
      </c>
      <c r="AC19" s="6"/>
    </row>
    <row r="20" spans="1:29" ht="15.75">
      <c r="A20" s="6" t="s">
        <v>101</v>
      </c>
      <c r="B20" s="6">
        <v>6</v>
      </c>
      <c r="C20" s="6">
        <v>3</v>
      </c>
      <c r="D20" s="7">
        <v>0.5</v>
      </c>
      <c r="E20" s="6">
        <v>7</v>
      </c>
      <c r="F20" s="6">
        <v>7</v>
      </c>
      <c r="G20" s="7">
        <v>1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>
        <v>13</v>
      </c>
      <c r="U20" s="6">
        <v>10</v>
      </c>
      <c r="V20" s="6"/>
      <c r="W20" s="7">
        <f t="shared" si="0"/>
        <v>0.7692307692307693</v>
      </c>
      <c r="X20" s="6">
        <v>0</v>
      </c>
      <c r="Y20" s="6">
        <v>0</v>
      </c>
      <c r="Z20" s="6">
        <v>0</v>
      </c>
      <c r="AA20" s="6"/>
      <c r="AB20" s="6">
        <v>0</v>
      </c>
      <c r="AC20" s="6"/>
    </row>
    <row r="21" spans="1:29" ht="15.75">
      <c r="A21" s="6" t="s">
        <v>102</v>
      </c>
      <c r="B21" s="6">
        <v>10</v>
      </c>
      <c r="C21" s="6">
        <v>7</v>
      </c>
      <c r="D21" s="7">
        <v>0.7</v>
      </c>
      <c r="E21" s="6">
        <v>20</v>
      </c>
      <c r="F21" s="6">
        <v>19</v>
      </c>
      <c r="G21" s="7">
        <v>0.95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>
        <v>30</v>
      </c>
      <c r="U21" s="6">
        <v>24</v>
      </c>
      <c r="V21" s="6">
        <v>2</v>
      </c>
      <c r="W21" s="7">
        <f t="shared" si="0"/>
        <v>0.8666666666666667</v>
      </c>
      <c r="X21" s="6">
        <v>0</v>
      </c>
      <c r="Y21" s="6">
        <v>0</v>
      </c>
      <c r="Z21" s="6">
        <v>0</v>
      </c>
      <c r="AA21" s="6"/>
      <c r="AB21" s="6">
        <v>0</v>
      </c>
      <c r="AC21" s="6"/>
    </row>
    <row r="22" spans="1:29" ht="15.75">
      <c r="A22" s="6" t="s">
        <v>103</v>
      </c>
      <c r="B22" s="6">
        <v>6</v>
      </c>
      <c r="C22" s="6">
        <v>4</v>
      </c>
      <c r="D22" s="7">
        <v>0.6667</v>
      </c>
      <c r="E22" s="6">
        <v>6</v>
      </c>
      <c r="F22" s="6">
        <v>2</v>
      </c>
      <c r="G22" s="7">
        <v>0.3333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>
        <v>12</v>
      </c>
      <c r="U22" s="6">
        <v>6</v>
      </c>
      <c r="V22" s="6"/>
      <c r="W22" s="7">
        <f t="shared" si="0"/>
        <v>0.5</v>
      </c>
      <c r="X22" s="6">
        <v>0</v>
      </c>
      <c r="Y22" s="6">
        <v>0</v>
      </c>
      <c r="Z22" s="6">
        <v>0</v>
      </c>
      <c r="AA22" s="6"/>
      <c r="AB22" s="6">
        <v>0</v>
      </c>
      <c r="AC22" s="6"/>
    </row>
    <row r="23" spans="1:29" ht="15.75">
      <c r="A23" s="6" t="s">
        <v>104</v>
      </c>
      <c r="B23" s="6">
        <v>9</v>
      </c>
      <c r="C23" s="6">
        <v>8</v>
      </c>
      <c r="D23" s="7">
        <v>0.8889</v>
      </c>
      <c r="E23" s="6">
        <v>21</v>
      </c>
      <c r="F23" s="6">
        <v>16</v>
      </c>
      <c r="G23" s="7">
        <v>0.7619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>
        <v>30</v>
      </c>
      <c r="U23" s="6">
        <v>23</v>
      </c>
      <c r="V23" s="6">
        <v>1</v>
      </c>
      <c r="W23" s="7">
        <f t="shared" si="0"/>
        <v>0.8</v>
      </c>
      <c r="X23" s="6">
        <v>0</v>
      </c>
      <c r="Y23" s="6">
        <v>0</v>
      </c>
      <c r="Z23" s="6">
        <v>0</v>
      </c>
      <c r="AA23" s="6"/>
      <c r="AB23" s="6">
        <v>1</v>
      </c>
      <c r="AC23" s="6"/>
    </row>
    <row r="24" spans="1:29" ht="15.75">
      <c r="A24" s="6" t="s">
        <v>105</v>
      </c>
      <c r="B24" s="6">
        <v>6</v>
      </c>
      <c r="C24" s="6">
        <v>3</v>
      </c>
      <c r="D24" s="7">
        <v>0.5</v>
      </c>
      <c r="E24" s="6">
        <v>18</v>
      </c>
      <c r="F24" s="6">
        <v>11</v>
      </c>
      <c r="G24" s="7">
        <v>0.6111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>
        <v>24</v>
      </c>
      <c r="U24" s="6">
        <v>14</v>
      </c>
      <c r="V24" s="6"/>
      <c r="W24" s="7">
        <f t="shared" si="0"/>
        <v>0.5833333333333334</v>
      </c>
      <c r="X24" s="6">
        <v>0</v>
      </c>
      <c r="Y24" s="6">
        <v>0</v>
      </c>
      <c r="Z24" s="6">
        <v>0</v>
      </c>
      <c r="AA24" s="6"/>
      <c r="AB24" s="6">
        <v>0</v>
      </c>
      <c r="AC24" s="6"/>
    </row>
    <row r="25" spans="1:29" ht="15.75">
      <c r="A25" s="6" t="s">
        <v>106</v>
      </c>
      <c r="B25" s="6">
        <v>5</v>
      </c>
      <c r="C25" s="6">
        <v>5</v>
      </c>
      <c r="D25" s="7">
        <v>1</v>
      </c>
      <c r="E25" s="6">
        <v>5</v>
      </c>
      <c r="F25" s="6">
        <v>5</v>
      </c>
      <c r="G25" s="7">
        <v>1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>
        <v>10</v>
      </c>
      <c r="U25" s="6">
        <v>9</v>
      </c>
      <c r="V25" s="6">
        <v>1</v>
      </c>
      <c r="W25" s="7">
        <f t="shared" si="0"/>
        <v>1</v>
      </c>
      <c r="X25" s="6">
        <v>0</v>
      </c>
      <c r="Y25" s="6">
        <v>0</v>
      </c>
      <c r="Z25" s="6">
        <v>0</v>
      </c>
      <c r="AA25" s="6"/>
      <c r="AB25" s="6">
        <v>0</v>
      </c>
      <c r="AC25" s="6"/>
    </row>
    <row r="26" spans="1:29" ht="15.75">
      <c r="A26" s="6" t="s">
        <v>107</v>
      </c>
      <c r="B26" s="6">
        <v>14</v>
      </c>
      <c r="C26" s="6">
        <v>8</v>
      </c>
      <c r="D26" s="7">
        <v>0.5714</v>
      </c>
      <c r="E26" s="6">
        <v>16</v>
      </c>
      <c r="F26" s="6">
        <v>5</v>
      </c>
      <c r="G26" s="7">
        <v>0.3333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>
        <v>30</v>
      </c>
      <c r="U26" s="6">
        <v>13</v>
      </c>
      <c r="V26" s="6"/>
      <c r="W26" s="7">
        <f t="shared" si="0"/>
        <v>0.4482758620689655</v>
      </c>
      <c r="X26" s="6">
        <v>1</v>
      </c>
      <c r="Y26" s="6">
        <v>0</v>
      </c>
      <c r="Z26" s="6">
        <v>0</v>
      </c>
      <c r="AA26" s="6"/>
      <c r="AB26" s="6">
        <v>0</v>
      </c>
      <c r="AC26" s="6"/>
    </row>
    <row r="27" spans="1:29" ht="15.75">
      <c r="A27" s="6" t="s">
        <v>108</v>
      </c>
      <c r="B27" s="6">
        <v>7</v>
      </c>
      <c r="C27" s="6">
        <v>5</v>
      </c>
      <c r="D27" s="7">
        <v>0.7143</v>
      </c>
      <c r="E27" s="6">
        <v>7</v>
      </c>
      <c r="F27" s="6">
        <v>7</v>
      </c>
      <c r="G27" s="7">
        <v>1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>
        <v>14</v>
      </c>
      <c r="U27" s="6">
        <v>9</v>
      </c>
      <c r="V27" s="6">
        <v>3</v>
      </c>
      <c r="W27" s="7">
        <f t="shared" si="0"/>
        <v>0.8571428571428571</v>
      </c>
      <c r="X27" s="6">
        <v>0</v>
      </c>
      <c r="Y27" s="6">
        <v>0</v>
      </c>
      <c r="Z27" s="6">
        <v>3</v>
      </c>
      <c r="AA27" s="6"/>
      <c r="AB27" s="6">
        <v>0</v>
      </c>
      <c r="AC27" s="6"/>
    </row>
    <row r="28" spans="1:29" ht="15.75">
      <c r="A28" s="6" t="s">
        <v>109</v>
      </c>
      <c r="B28" s="6">
        <v>5</v>
      </c>
      <c r="C28" s="6">
        <v>5</v>
      </c>
      <c r="D28" s="7">
        <v>1</v>
      </c>
      <c r="E28" s="6">
        <v>5</v>
      </c>
      <c r="F28" s="6">
        <v>5</v>
      </c>
      <c r="G28" s="7">
        <v>1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>
        <v>10</v>
      </c>
      <c r="U28" s="6">
        <v>7</v>
      </c>
      <c r="V28" s="6">
        <v>3</v>
      </c>
      <c r="W28" s="7">
        <f t="shared" si="0"/>
        <v>1</v>
      </c>
      <c r="X28" s="6">
        <v>0</v>
      </c>
      <c r="Y28" s="6">
        <v>0</v>
      </c>
      <c r="Z28" s="6">
        <v>1</v>
      </c>
      <c r="AA28" s="6"/>
      <c r="AB28" s="6">
        <v>1</v>
      </c>
      <c r="AC28" s="6"/>
    </row>
    <row r="29" spans="1:29" ht="15.75">
      <c r="A29" s="6" t="s">
        <v>110</v>
      </c>
      <c r="B29" s="6">
        <v>5</v>
      </c>
      <c r="C29" s="6">
        <v>8</v>
      </c>
      <c r="D29" s="7">
        <v>1.6</v>
      </c>
      <c r="E29" s="6">
        <v>5</v>
      </c>
      <c r="F29" s="6">
        <v>1</v>
      </c>
      <c r="G29" s="7">
        <v>0.2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>
        <v>10</v>
      </c>
      <c r="U29" s="6">
        <v>9</v>
      </c>
      <c r="V29" s="6"/>
      <c r="W29" s="7">
        <f t="shared" si="0"/>
        <v>0.9</v>
      </c>
      <c r="X29" s="6">
        <v>0</v>
      </c>
      <c r="Y29" s="6">
        <v>0</v>
      </c>
      <c r="Z29" s="6">
        <v>0</v>
      </c>
      <c r="AA29" s="6"/>
      <c r="AB29" s="6">
        <v>0</v>
      </c>
      <c r="AC29" s="6"/>
    </row>
    <row r="30" spans="1:29" ht="15.75">
      <c r="A30" s="6" t="s">
        <v>111</v>
      </c>
      <c r="B30" s="6">
        <v>6</v>
      </c>
      <c r="C30" s="6">
        <v>4</v>
      </c>
      <c r="D30" s="7">
        <v>0.6667</v>
      </c>
      <c r="E30" s="6">
        <v>6</v>
      </c>
      <c r="F30" s="6">
        <v>3</v>
      </c>
      <c r="G30" s="7">
        <v>0.5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>
        <v>12</v>
      </c>
      <c r="U30" s="6">
        <v>6</v>
      </c>
      <c r="V30" s="6">
        <v>1</v>
      </c>
      <c r="W30" s="7">
        <f t="shared" si="0"/>
        <v>0.5833333333333334</v>
      </c>
      <c r="X30" s="6">
        <v>0</v>
      </c>
      <c r="Y30" s="6">
        <v>0</v>
      </c>
      <c r="Z30" s="6">
        <v>0</v>
      </c>
      <c r="AA30" s="6"/>
      <c r="AB30" s="6">
        <v>1</v>
      </c>
      <c r="AC30" s="6"/>
    </row>
    <row r="31" spans="1:29" ht="15.75">
      <c r="A31" s="6" t="s">
        <v>112</v>
      </c>
      <c r="B31" s="6">
        <v>6</v>
      </c>
      <c r="C31" s="6">
        <v>6</v>
      </c>
      <c r="D31" s="7">
        <v>1</v>
      </c>
      <c r="E31" s="6">
        <v>4</v>
      </c>
      <c r="F31" s="6">
        <v>4</v>
      </c>
      <c r="G31" s="7">
        <v>1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>
        <v>10</v>
      </c>
      <c r="U31" s="6">
        <v>8</v>
      </c>
      <c r="V31" s="6">
        <v>2</v>
      </c>
      <c r="W31" s="7">
        <f t="shared" si="0"/>
        <v>1</v>
      </c>
      <c r="X31" s="6">
        <v>0</v>
      </c>
      <c r="Y31" s="6">
        <v>0</v>
      </c>
      <c r="Z31" s="6">
        <v>0</v>
      </c>
      <c r="AA31" s="6"/>
      <c r="AB31" s="6">
        <v>0</v>
      </c>
      <c r="AC31" s="6"/>
    </row>
    <row r="32" spans="1:29" ht="15.75">
      <c r="A32" s="6" t="s">
        <v>113</v>
      </c>
      <c r="B32" s="6">
        <v>7</v>
      </c>
      <c r="C32" s="6">
        <v>5</v>
      </c>
      <c r="D32" s="7">
        <v>0.8333</v>
      </c>
      <c r="E32" s="6">
        <v>6</v>
      </c>
      <c r="F32" s="6">
        <v>1</v>
      </c>
      <c r="G32" s="7">
        <v>0.1667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>
        <v>13</v>
      </c>
      <c r="U32" s="6">
        <v>5</v>
      </c>
      <c r="V32" s="6">
        <v>1</v>
      </c>
      <c r="W32" s="7">
        <f t="shared" si="0"/>
        <v>0.5</v>
      </c>
      <c r="X32" s="6">
        <v>1</v>
      </c>
      <c r="Y32" s="6">
        <v>0</v>
      </c>
      <c r="Z32" s="6">
        <v>1</v>
      </c>
      <c r="AA32" s="6"/>
      <c r="AB32" s="6">
        <v>0</v>
      </c>
      <c r="AC32" s="6"/>
    </row>
    <row r="33" spans="1:29" ht="15.75">
      <c r="A33" s="6" t="s">
        <v>114</v>
      </c>
      <c r="B33" s="6">
        <v>13</v>
      </c>
      <c r="C33" s="6">
        <v>20</v>
      </c>
      <c r="D33" s="7">
        <v>1.5385</v>
      </c>
      <c r="E33" s="6">
        <v>10</v>
      </c>
      <c r="F33" s="6">
        <v>3</v>
      </c>
      <c r="G33" s="7">
        <v>0.3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>
        <v>23</v>
      </c>
      <c r="U33" s="6">
        <v>18</v>
      </c>
      <c r="V33" s="6">
        <v>5</v>
      </c>
      <c r="W33" s="7">
        <f t="shared" si="0"/>
        <v>1</v>
      </c>
      <c r="X33" s="6">
        <v>0</v>
      </c>
      <c r="Y33" s="6">
        <v>1</v>
      </c>
      <c r="Z33" s="6">
        <v>4</v>
      </c>
      <c r="AA33" s="6"/>
      <c r="AB33" s="6">
        <v>0</v>
      </c>
      <c r="AC33" s="6"/>
    </row>
    <row r="34" spans="1:29" ht="15.75">
      <c r="A34" s="6" t="s">
        <v>115</v>
      </c>
      <c r="B34" s="6">
        <v>4</v>
      </c>
      <c r="C34" s="6">
        <v>6</v>
      </c>
      <c r="D34" s="7">
        <v>1.5</v>
      </c>
      <c r="E34" s="6">
        <v>10</v>
      </c>
      <c r="F34" s="6">
        <v>8</v>
      </c>
      <c r="G34" s="7">
        <v>0.8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>
        <v>14</v>
      </c>
      <c r="U34" s="6">
        <v>14</v>
      </c>
      <c r="V34" s="6"/>
      <c r="W34" s="7">
        <f t="shared" si="0"/>
        <v>1</v>
      </c>
      <c r="X34" s="6">
        <v>0</v>
      </c>
      <c r="Y34" s="6">
        <v>0</v>
      </c>
      <c r="Z34" s="6">
        <v>0</v>
      </c>
      <c r="AA34" s="6"/>
      <c r="AB34" s="6">
        <v>2</v>
      </c>
      <c r="AC34" s="6"/>
    </row>
    <row r="35" spans="1:29" ht="15.75">
      <c r="A35" s="6" t="s">
        <v>116</v>
      </c>
      <c r="B35" s="6">
        <v>6</v>
      </c>
      <c r="C35" s="6">
        <v>8</v>
      </c>
      <c r="D35" s="7">
        <v>1.3333</v>
      </c>
      <c r="E35" s="6">
        <v>14</v>
      </c>
      <c r="F35" s="6">
        <v>12</v>
      </c>
      <c r="G35" s="7">
        <v>0.8571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>
        <v>20</v>
      </c>
      <c r="U35" s="6">
        <v>20</v>
      </c>
      <c r="V35" s="6"/>
      <c r="W35" s="7">
        <f t="shared" si="0"/>
        <v>1</v>
      </c>
      <c r="X35" s="6">
        <v>0</v>
      </c>
      <c r="Y35" s="6">
        <v>1</v>
      </c>
      <c r="Z35" s="6">
        <v>0</v>
      </c>
      <c r="AA35" s="6"/>
      <c r="AB35" s="6">
        <v>2</v>
      </c>
      <c r="AC35" s="6"/>
    </row>
    <row r="36" spans="1:29" ht="15.75">
      <c r="A36" s="6" t="s">
        <v>117</v>
      </c>
      <c r="B36" s="6">
        <v>10</v>
      </c>
      <c r="C36" s="6">
        <v>11</v>
      </c>
      <c r="D36" s="7">
        <v>1.1</v>
      </c>
      <c r="E36" s="6">
        <v>8</v>
      </c>
      <c r="F36" s="6">
        <v>7</v>
      </c>
      <c r="G36" s="7">
        <v>0.75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>
        <v>18</v>
      </c>
      <c r="U36" s="6">
        <v>16</v>
      </c>
      <c r="V36" s="6">
        <v>2</v>
      </c>
      <c r="W36" s="7">
        <f t="shared" si="0"/>
        <v>1</v>
      </c>
      <c r="X36" s="6">
        <v>0</v>
      </c>
      <c r="Y36" s="6">
        <v>1</v>
      </c>
      <c r="Z36" s="6">
        <v>0</v>
      </c>
      <c r="AA36" s="6"/>
      <c r="AB36" s="6">
        <v>4</v>
      </c>
      <c r="AC36" s="6"/>
    </row>
    <row r="37" spans="1:29" ht="15.75">
      <c r="A37" s="6" t="s">
        <v>118</v>
      </c>
      <c r="B37" s="6">
        <v>8</v>
      </c>
      <c r="C37" s="6">
        <v>9</v>
      </c>
      <c r="D37" s="7">
        <v>1.125</v>
      </c>
      <c r="E37" s="6">
        <v>7</v>
      </c>
      <c r="F37" s="6">
        <v>6</v>
      </c>
      <c r="G37" s="7">
        <v>0.8571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>
        <v>15</v>
      </c>
      <c r="U37" s="6">
        <v>12</v>
      </c>
      <c r="V37" s="6">
        <v>3</v>
      </c>
      <c r="W37" s="7">
        <f t="shared" si="0"/>
        <v>1</v>
      </c>
      <c r="X37" s="6">
        <v>0</v>
      </c>
      <c r="Y37" s="6">
        <v>0</v>
      </c>
      <c r="Z37" s="6">
        <v>0</v>
      </c>
      <c r="AA37" s="6"/>
      <c r="AB37" s="6">
        <v>2</v>
      </c>
      <c r="AC37" s="6"/>
    </row>
    <row r="38" spans="1:29" ht="15.75">
      <c r="A38" s="6" t="s">
        <v>119</v>
      </c>
      <c r="B38" s="6">
        <v>9</v>
      </c>
      <c r="C38" s="6">
        <v>9</v>
      </c>
      <c r="D38" s="7">
        <v>1</v>
      </c>
      <c r="E38" s="6">
        <v>8</v>
      </c>
      <c r="F38" s="6">
        <v>8</v>
      </c>
      <c r="G38" s="7">
        <v>1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>
        <v>17</v>
      </c>
      <c r="U38" s="6">
        <v>17</v>
      </c>
      <c r="V38" s="6"/>
      <c r="W38" s="7">
        <f t="shared" si="0"/>
        <v>1</v>
      </c>
      <c r="X38" s="6">
        <v>0</v>
      </c>
      <c r="Y38" s="6">
        <v>0</v>
      </c>
      <c r="Z38" s="6">
        <v>0</v>
      </c>
      <c r="AA38" s="6"/>
      <c r="AB38" s="6">
        <v>0</v>
      </c>
      <c r="AC38" s="6"/>
    </row>
    <row r="39" spans="1:29" ht="15.75">
      <c r="A39" s="6" t="s">
        <v>120</v>
      </c>
      <c r="B39" s="6">
        <v>9</v>
      </c>
      <c r="C39" s="6">
        <v>10</v>
      </c>
      <c r="D39" s="7">
        <v>1.1111</v>
      </c>
      <c r="E39" s="6">
        <v>8</v>
      </c>
      <c r="F39" s="6">
        <v>6</v>
      </c>
      <c r="G39" s="7">
        <v>0.75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>
        <v>17</v>
      </c>
      <c r="U39" s="6">
        <v>16</v>
      </c>
      <c r="V39" s="6"/>
      <c r="W39" s="7">
        <f t="shared" si="0"/>
        <v>0.9411764705882353</v>
      </c>
      <c r="X39" s="6">
        <v>0</v>
      </c>
      <c r="Y39" s="6">
        <v>0</v>
      </c>
      <c r="Z39" s="6">
        <v>0</v>
      </c>
      <c r="AA39" s="6"/>
      <c r="AB39" s="6">
        <v>0</v>
      </c>
      <c r="AC39" s="6"/>
    </row>
    <row r="40" spans="1:29" ht="15.75">
      <c r="A40" s="6" t="s">
        <v>121</v>
      </c>
      <c r="B40" s="6">
        <v>4</v>
      </c>
      <c r="C40" s="6">
        <v>4</v>
      </c>
      <c r="D40" s="7">
        <v>1</v>
      </c>
      <c r="E40" s="6">
        <v>6</v>
      </c>
      <c r="F40" s="6">
        <v>5</v>
      </c>
      <c r="G40" s="7">
        <v>0.8333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>
        <v>10</v>
      </c>
      <c r="U40" s="6">
        <v>8</v>
      </c>
      <c r="V40" s="6">
        <v>1</v>
      </c>
      <c r="W40" s="7">
        <f t="shared" si="0"/>
        <v>0.9</v>
      </c>
      <c r="X40" s="6">
        <v>0</v>
      </c>
      <c r="Y40" s="6">
        <v>0</v>
      </c>
      <c r="Z40" s="6">
        <v>0</v>
      </c>
      <c r="AA40" s="6"/>
      <c r="AB40" s="6">
        <v>1</v>
      </c>
      <c r="AC40" s="6"/>
    </row>
    <row r="41" spans="1:29" ht="15.75">
      <c r="A41" s="6" t="s">
        <v>122</v>
      </c>
      <c r="B41" s="6">
        <v>7</v>
      </c>
      <c r="C41" s="6">
        <v>9</v>
      </c>
      <c r="D41" s="7">
        <v>1.2857</v>
      </c>
      <c r="E41" s="6">
        <v>8</v>
      </c>
      <c r="F41" s="6">
        <v>6</v>
      </c>
      <c r="G41" s="7">
        <v>0.75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>
        <v>15</v>
      </c>
      <c r="U41" s="6">
        <v>10</v>
      </c>
      <c r="V41" s="6">
        <v>5</v>
      </c>
      <c r="W41" s="7">
        <f t="shared" si="0"/>
        <v>1</v>
      </c>
      <c r="X41" s="6">
        <v>0</v>
      </c>
      <c r="Y41" s="6">
        <v>0</v>
      </c>
      <c r="Z41" s="6">
        <v>0</v>
      </c>
      <c r="AA41" s="6"/>
      <c r="AB41" s="6">
        <v>1</v>
      </c>
      <c r="AC41" s="6"/>
    </row>
    <row r="42" spans="1:29" ht="15.75">
      <c r="A42" s="6" t="s">
        <v>123</v>
      </c>
      <c r="B42" s="6">
        <v>8</v>
      </c>
      <c r="C42" s="6">
        <v>5</v>
      </c>
      <c r="D42" s="7">
        <v>0.7143</v>
      </c>
      <c r="E42" s="6">
        <v>7</v>
      </c>
      <c r="F42" s="6">
        <v>7</v>
      </c>
      <c r="G42" s="7">
        <v>1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>
        <v>15</v>
      </c>
      <c r="U42" s="6">
        <v>12</v>
      </c>
      <c r="V42" s="6"/>
      <c r="W42" s="7">
        <f t="shared" si="0"/>
        <v>0.8571428571428571</v>
      </c>
      <c r="X42" s="6">
        <v>1</v>
      </c>
      <c r="Y42" s="6">
        <v>0</v>
      </c>
      <c r="Z42" s="6">
        <v>0</v>
      </c>
      <c r="AA42" s="6"/>
      <c r="AB42" s="6">
        <v>1</v>
      </c>
      <c r="AC42" s="6"/>
    </row>
    <row r="43" spans="1:29" ht="15.75">
      <c r="A43" s="6" t="s">
        <v>124</v>
      </c>
      <c r="B43" s="6">
        <v>7</v>
      </c>
      <c r="C43" s="6">
        <v>5</v>
      </c>
      <c r="D43" s="7">
        <v>0.7143</v>
      </c>
      <c r="E43" s="6">
        <v>7</v>
      </c>
      <c r="F43" s="6">
        <v>7</v>
      </c>
      <c r="G43" s="7">
        <v>1</v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>
        <v>14</v>
      </c>
      <c r="U43" s="6">
        <v>11</v>
      </c>
      <c r="V43" s="6">
        <v>1</v>
      </c>
      <c r="W43" s="7">
        <f t="shared" si="0"/>
        <v>0.8571428571428571</v>
      </c>
      <c r="X43" s="6">
        <v>0</v>
      </c>
      <c r="Y43" s="6">
        <v>0</v>
      </c>
      <c r="Z43" s="6">
        <v>0</v>
      </c>
      <c r="AA43" s="6"/>
      <c r="AB43" s="6">
        <v>0</v>
      </c>
      <c r="AC43" s="6"/>
    </row>
    <row r="44" spans="1:29" ht="15.75">
      <c r="A44" s="6" t="s">
        <v>125</v>
      </c>
      <c r="B44" s="6">
        <v>25</v>
      </c>
      <c r="C44" s="6">
        <v>25</v>
      </c>
      <c r="D44" s="7">
        <v>1</v>
      </c>
      <c r="E44" s="6">
        <v>3</v>
      </c>
      <c r="F44" s="6">
        <v>3</v>
      </c>
      <c r="G44" s="7">
        <v>1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>
        <v>28</v>
      </c>
      <c r="U44" s="6">
        <v>24</v>
      </c>
      <c r="V44" s="6">
        <v>4</v>
      </c>
      <c r="W44" s="7">
        <f t="shared" si="0"/>
        <v>1</v>
      </c>
      <c r="X44" s="6">
        <v>0</v>
      </c>
      <c r="Y44" s="6">
        <v>0</v>
      </c>
      <c r="Z44" s="6">
        <v>0</v>
      </c>
      <c r="AA44" s="6"/>
      <c r="AB44" s="6">
        <v>2</v>
      </c>
      <c r="AC44" s="6"/>
    </row>
    <row r="45" spans="1:29" ht="15.75">
      <c r="A45" s="6" t="s">
        <v>126</v>
      </c>
      <c r="B45" s="6">
        <v>10</v>
      </c>
      <c r="C45" s="6">
        <v>12</v>
      </c>
      <c r="D45" s="7">
        <v>1.2</v>
      </c>
      <c r="E45" s="6">
        <v>6</v>
      </c>
      <c r="F45" s="6">
        <v>4</v>
      </c>
      <c r="G45" s="7">
        <v>0.6667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>
        <v>16</v>
      </c>
      <c r="U45" s="6">
        <v>16</v>
      </c>
      <c r="V45" s="6"/>
      <c r="W45" s="7">
        <f t="shared" si="0"/>
        <v>1</v>
      </c>
      <c r="X45" s="6">
        <v>0</v>
      </c>
      <c r="Y45" s="6">
        <v>0</v>
      </c>
      <c r="Z45" s="6">
        <v>0</v>
      </c>
      <c r="AA45" s="6"/>
      <c r="AB45" s="6">
        <v>0</v>
      </c>
      <c r="AC45" s="6"/>
    </row>
    <row r="46" spans="1:29" ht="15.75">
      <c r="A46" s="6" t="s">
        <v>127</v>
      </c>
      <c r="B46" s="6">
        <v>15</v>
      </c>
      <c r="C46" s="6">
        <v>20</v>
      </c>
      <c r="D46" s="7">
        <v>1.3333</v>
      </c>
      <c r="E46" s="6">
        <v>15</v>
      </c>
      <c r="F46" s="6">
        <v>10</v>
      </c>
      <c r="G46" s="7">
        <v>0.6667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>
        <v>30</v>
      </c>
      <c r="U46" s="6">
        <v>25</v>
      </c>
      <c r="V46" s="6">
        <v>5</v>
      </c>
      <c r="W46" s="7">
        <f t="shared" si="0"/>
        <v>1</v>
      </c>
      <c r="X46" s="6">
        <v>0</v>
      </c>
      <c r="Y46" s="6">
        <v>0</v>
      </c>
      <c r="Z46" s="6">
        <v>0</v>
      </c>
      <c r="AA46" s="6"/>
      <c r="AB46" s="6">
        <v>2</v>
      </c>
      <c r="AC46" s="6"/>
    </row>
    <row r="47" spans="1:29" ht="15.75">
      <c r="A47" s="6" t="s">
        <v>128</v>
      </c>
      <c r="B47" s="6">
        <v>14</v>
      </c>
      <c r="C47" s="6">
        <v>14</v>
      </c>
      <c r="D47" s="7">
        <v>1</v>
      </c>
      <c r="E47" s="6">
        <v>6</v>
      </c>
      <c r="F47" s="6">
        <v>6</v>
      </c>
      <c r="G47" s="7">
        <v>1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>
        <v>20</v>
      </c>
      <c r="U47" s="6">
        <v>15</v>
      </c>
      <c r="V47" s="6">
        <v>5</v>
      </c>
      <c r="W47" s="7">
        <f t="shared" si="0"/>
        <v>1</v>
      </c>
      <c r="X47" s="6">
        <v>0</v>
      </c>
      <c r="Y47" s="6">
        <v>0</v>
      </c>
      <c r="Z47" s="6">
        <v>0</v>
      </c>
      <c r="AA47" s="6"/>
      <c r="AB47" s="6">
        <v>1</v>
      </c>
      <c r="AC47" s="6"/>
    </row>
    <row r="48" spans="1:29" ht="15.75">
      <c r="A48" s="6" t="s">
        <v>129</v>
      </c>
      <c r="B48" s="6">
        <v>12</v>
      </c>
      <c r="C48" s="6">
        <v>11</v>
      </c>
      <c r="D48" s="7">
        <v>0.9167</v>
      </c>
      <c r="E48" s="6">
        <v>12</v>
      </c>
      <c r="F48" s="6">
        <v>9</v>
      </c>
      <c r="G48" s="7">
        <v>0.75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>
        <v>24</v>
      </c>
      <c r="U48" s="6">
        <v>20</v>
      </c>
      <c r="V48" s="6"/>
      <c r="W48" s="7">
        <f t="shared" si="0"/>
        <v>0.8333333333333334</v>
      </c>
      <c r="X48" s="6">
        <v>0</v>
      </c>
      <c r="Y48" s="6">
        <v>0</v>
      </c>
      <c r="Z48" s="6">
        <v>0</v>
      </c>
      <c r="AA48" s="6"/>
      <c r="AB48" s="6">
        <v>0</v>
      </c>
      <c r="AC48" s="6"/>
    </row>
    <row r="49" spans="1:29" ht="15.75">
      <c r="A49" s="6" t="s">
        <v>130</v>
      </c>
      <c r="B49" s="6">
        <v>17</v>
      </c>
      <c r="C49" s="6">
        <v>18</v>
      </c>
      <c r="D49" s="7">
        <v>1.0588</v>
      </c>
      <c r="E49" s="6">
        <v>10</v>
      </c>
      <c r="F49" s="6">
        <v>7</v>
      </c>
      <c r="G49" s="7">
        <v>0.7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>
        <v>27</v>
      </c>
      <c r="U49" s="6">
        <v>23</v>
      </c>
      <c r="V49" s="6">
        <v>2</v>
      </c>
      <c r="W49" s="7">
        <f t="shared" si="0"/>
        <v>0.9259259259259259</v>
      </c>
      <c r="X49" s="6">
        <v>0</v>
      </c>
      <c r="Y49" s="6">
        <v>1</v>
      </c>
      <c r="Z49" s="6">
        <v>0</v>
      </c>
      <c r="AA49" s="6"/>
      <c r="AB49" s="6">
        <v>7</v>
      </c>
      <c r="AC49" s="6"/>
    </row>
    <row r="50" spans="1:29" ht="15.75">
      <c r="A50" s="6" t="s">
        <v>131</v>
      </c>
      <c r="B50" s="6">
        <v>11</v>
      </c>
      <c r="C50" s="6">
        <v>12</v>
      </c>
      <c r="D50" s="7">
        <v>1.0909</v>
      </c>
      <c r="E50" s="6">
        <v>10</v>
      </c>
      <c r="F50" s="6">
        <v>9</v>
      </c>
      <c r="G50" s="7">
        <v>0.9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>
        <v>21</v>
      </c>
      <c r="U50" s="6">
        <v>19</v>
      </c>
      <c r="V50" s="6">
        <v>2</v>
      </c>
      <c r="W50" s="7">
        <f t="shared" si="0"/>
        <v>1</v>
      </c>
      <c r="X50" s="6">
        <v>0</v>
      </c>
      <c r="Y50" s="6">
        <v>0</v>
      </c>
      <c r="Z50" s="6">
        <v>0</v>
      </c>
      <c r="AA50" s="6"/>
      <c r="AB50" s="6">
        <v>0</v>
      </c>
      <c r="AC50" s="6"/>
    </row>
    <row r="51" spans="1:29" ht="15.75">
      <c r="A51" s="6" t="s">
        <v>132</v>
      </c>
      <c r="B51" s="6">
        <v>10</v>
      </c>
      <c r="C51" s="6">
        <v>4</v>
      </c>
      <c r="D51" s="7">
        <v>0.4</v>
      </c>
      <c r="E51" s="6">
        <v>10</v>
      </c>
      <c r="F51" s="6">
        <v>6</v>
      </c>
      <c r="G51" s="7">
        <v>0.6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>
        <v>20</v>
      </c>
      <c r="U51" s="6">
        <v>8</v>
      </c>
      <c r="V51" s="6">
        <v>2</v>
      </c>
      <c r="W51" s="7">
        <f t="shared" si="0"/>
        <v>0.5</v>
      </c>
      <c r="X51" s="6">
        <v>0</v>
      </c>
      <c r="Y51" s="6">
        <v>0</v>
      </c>
      <c r="Z51" s="6">
        <v>3</v>
      </c>
      <c r="AA51" s="6"/>
      <c r="AB51" s="6">
        <v>1</v>
      </c>
      <c r="AC51" s="6"/>
    </row>
    <row r="52" spans="1:29" ht="15.75">
      <c r="A52" s="6" t="s">
        <v>133</v>
      </c>
      <c r="B52" s="6">
        <v>409</v>
      </c>
      <c r="C52" s="6">
        <v>397</v>
      </c>
      <c r="D52" s="7">
        <v>0.9778</v>
      </c>
      <c r="E52" s="6">
        <v>408</v>
      </c>
      <c r="F52" s="6">
        <v>302</v>
      </c>
      <c r="G52" s="7">
        <v>0.7475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>
        <f>SUM(T4:T51)</f>
        <v>817</v>
      </c>
      <c r="U52" s="6">
        <f>SUM(U4:U51)</f>
        <v>630</v>
      </c>
      <c r="V52" s="6">
        <f>SUM(V4:V51)</f>
        <v>70</v>
      </c>
      <c r="W52" s="7">
        <f t="shared" si="0"/>
        <v>0.8641975308641975</v>
      </c>
      <c r="X52" s="6">
        <v>7</v>
      </c>
      <c r="Y52" s="6">
        <v>7</v>
      </c>
      <c r="Z52" s="6">
        <v>23</v>
      </c>
      <c r="AA52" s="6">
        <v>0</v>
      </c>
      <c r="AB52" s="6">
        <v>74</v>
      </c>
      <c r="AC52" s="6"/>
    </row>
    <row r="53" spans="1:23" ht="15.75">
      <c r="A53" s="5" t="s">
        <v>22</v>
      </c>
      <c r="B53" s="5"/>
      <c r="C53" s="5"/>
      <c r="D53" s="5"/>
      <c r="E53" s="5"/>
      <c r="F53" s="5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W53" s="7"/>
    </row>
    <row r="54" spans="1:20" ht="15.75">
      <c r="A54" s="5" t="s">
        <v>180</v>
      </c>
      <c r="B54" s="5"/>
      <c r="C54" s="5"/>
      <c r="D54" s="5"/>
      <c r="E54" s="5"/>
      <c r="F54" s="5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ht="15.75">
      <c r="A55" s="5" t="s">
        <v>29</v>
      </c>
      <c r="B55" s="5"/>
      <c r="C55" s="5"/>
      <c r="D55" s="5"/>
      <c r="E55" s="5"/>
      <c r="F55" s="5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ht="15.75">
      <c r="A56" s="5" t="s">
        <v>181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</sheetData>
  <sheetProtection/>
  <mergeCells count="35">
    <mergeCell ref="AA2:AA3"/>
    <mergeCell ref="AB2:AB3"/>
    <mergeCell ref="AC2:AC3"/>
    <mergeCell ref="S2:S3"/>
    <mergeCell ref="T2:T3"/>
    <mergeCell ref="U2:V2"/>
    <mergeCell ref="W2:W3"/>
    <mergeCell ref="Y2:Y3"/>
    <mergeCell ref="Z2:Z3"/>
    <mergeCell ref="M2:M3"/>
    <mergeCell ref="N2:N3"/>
    <mergeCell ref="O2:O3"/>
    <mergeCell ref="P2:P3"/>
    <mergeCell ref="Q2:Q3"/>
    <mergeCell ref="R2:R3"/>
    <mergeCell ref="Q1:S1"/>
    <mergeCell ref="T1:W1"/>
    <mergeCell ref="X1:X3"/>
    <mergeCell ref="B2:B3"/>
    <mergeCell ref="C2:C3"/>
    <mergeCell ref="D2:D3"/>
    <mergeCell ref="E2:E3"/>
    <mergeCell ref="F2:F3"/>
    <mergeCell ref="G2:G3"/>
    <mergeCell ref="H2:H3"/>
    <mergeCell ref="A1:A3"/>
    <mergeCell ref="B1:D1"/>
    <mergeCell ref="E1:G1"/>
    <mergeCell ref="H1:J1"/>
    <mergeCell ref="K1:M1"/>
    <mergeCell ref="N1:P1"/>
    <mergeCell ref="I2:I3"/>
    <mergeCell ref="J2:J3"/>
    <mergeCell ref="K2:K3"/>
    <mergeCell ref="L2:L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1"/>
  <sheetViews>
    <sheetView tabSelected="1" view="pageLayout" workbookViewId="0" topLeftCell="A1">
      <selection activeCell="H4" sqref="H4"/>
    </sheetView>
  </sheetViews>
  <sheetFormatPr defaultColWidth="9.00390625" defaultRowHeight="16.5"/>
  <cols>
    <col min="1" max="1" width="16.125" style="0" customWidth="1"/>
  </cols>
  <sheetData>
    <row r="1" spans="1:9" ht="15.75" customHeight="1">
      <c r="A1" s="25" t="s">
        <v>0</v>
      </c>
      <c r="B1" s="23" t="s">
        <v>2</v>
      </c>
      <c r="C1" s="23"/>
      <c r="D1" s="23"/>
      <c r="E1" s="26" t="s">
        <v>8</v>
      </c>
      <c r="F1" s="26"/>
      <c r="G1" s="26"/>
      <c r="H1" s="26"/>
      <c r="I1" s="26" t="s">
        <v>20</v>
      </c>
    </row>
    <row r="2" spans="1:9" ht="15.75">
      <c r="A2" s="25"/>
      <c r="B2" s="23" t="s">
        <v>3</v>
      </c>
      <c r="C2" s="23" t="s">
        <v>4</v>
      </c>
      <c r="D2" s="23" t="s">
        <v>5</v>
      </c>
      <c r="E2" s="26" t="s">
        <v>3</v>
      </c>
      <c r="F2" s="26" t="s">
        <v>4</v>
      </c>
      <c r="G2" s="26"/>
      <c r="H2" s="26" t="s">
        <v>5</v>
      </c>
      <c r="I2" s="26"/>
    </row>
    <row r="3" spans="1:9" ht="27">
      <c r="A3" s="25"/>
      <c r="B3" s="23"/>
      <c r="C3" s="23"/>
      <c r="D3" s="23"/>
      <c r="E3" s="26"/>
      <c r="F3" s="9" t="s">
        <v>18</v>
      </c>
      <c r="G3" s="9" t="s">
        <v>21</v>
      </c>
      <c r="H3" s="26"/>
      <c r="I3" s="26"/>
    </row>
    <row r="4" spans="1:9" ht="15.75">
      <c r="A4" s="6" t="s">
        <v>136</v>
      </c>
      <c r="B4" s="6">
        <v>15</v>
      </c>
      <c r="C4" s="6">
        <v>13</v>
      </c>
      <c r="D4" s="7">
        <v>0.8667</v>
      </c>
      <c r="E4" s="6">
        <v>15</v>
      </c>
      <c r="F4" s="6">
        <v>11</v>
      </c>
      <c r="G4" s="6">
        <v>2</v>
      </c>
      <c r="H4" s="7">
        <f>(F4+G4)/(E4-I4)</f>
        <v>0.8666666666666667</v>
      </c>
      <c r="I4" s="6">
        <v>0</v>
      </c>
    </row>
    <row r="5" spans="1:9" ht="15.75">
      <c r="A5" s="6" t="s">
        <v>137</v>
      </c>
      <c r="B5" s="6">
        <v>30</v>
      </c>
      <c r="C5" s="6">
        <v>28</v>
      </c>
      <c r="D5" s="7">
        <v>0.9655</v>
      </c>
      <c r="E5" s="6">
        <v>30</v>
      </c>
      <c r="F5" s="6">
        <v>28</v>
      </c>
      <c r="G5" s="6"/>
      <c r="H5" s="7">
        <f aca="true" t="shared" si="0" ref="H5:H27">(F5+G5)/(E5-I5)</f>
        <v>0.9655172413793104</v>
      </c>
      <c r="I5" s="6">
        <v>1</v>
      </c>
    </row>
    <row r="6" spans="1:9" ht="15.75">
      <c r="A6" s="6" t="s">
        <v>138</v>
      </c>
      <c r="B6" s="6">
        <v>25</v>
      </c>
      <c r="C6" s="6">
        <v>22</v>
      </c>
      <c r="D6" s="7">
        <v>0.88</v>
      </c>
      <c r="E6" s="6">
        <v>25</v>
      </c>
      <c r="F6" s="6">
        <v>22</v>
      </c>
      <c r="G6" s="6"/>
      <c r="H6" s="7">
        <f t="shared" si="0"/>
        <v>0.88</v>
      </c>
      <c r="I6" s="6">
        <v>0</v>
      </c>
    </row>
    <row r="7" spans="1:9" ht="15.75">
      <c r="A7" s="6" t="s">
        <v>139</v>
      </c>
      <c r="B7" s="6">
        <v>19</v>
      </c>
      <c r="C7" s="6">
        <v>19</v>
      </c>
      <c r="D7" s="7">
        <v>1</v>
      </c>
      <c r="E7" s="6">
        <v>19</v>
      </c>
      <c r="F7" s="6">
        <v>19</v>
      </c>
      <c r="G7" s="6"/>
      <c r="H7" s="7">
        <f t="shared" si="0"/>
        <v>1</v>
      </c>
      <c r="I7" s="6">
        <v>0</v>
      </c>
    </row>
    <row r="8" spans="1:9" ht="15.75">
      <c r="A8" s="6" t="s">
        <v>140</v>
      </c>
      <c r="B8" s="6">
        <v>22</v>
      </c>
      <c r="C8" s="6">
        <v>22</v>
      </c>
      <c r="D8" s="7">
        <v>1</v>
      </c>
      <c r="E8" s="6">
        <v>22</v>
      </c>
      <c r="F8" s="6">
        <v>21</v>
      </c>
      <c r="G8" s="6">
        <v>1</v>
      </c>
      <c r="H8" s="7">
        <f t="shared" si="0"/>
        <v>1</v>
      </c>
      <c r="I8" s="6">
        <v>0</v>
      </c>
    </row>
    <row r="9" spans="1:9" ht="15.75">
      <c r="A9" s="6" t="s">
        <v>141</v>
      </c>
      <c r="B9" s="6">
        <v>15</v>
      </c>
      <c r="C9" s="6">
        <v>8</v>
      </c>
      <c r="D9" s="7">
        <v>0.5333</v>
      </c>
      <c r="E9" s="6">
        <v>15</v>
      </c>
      <c r="F9" s="6">
        <v>7</v>
      </c>
      <c r="G9" s="6">
        <v>1</v>
      </c>
      <c r="H9" s="7">
        <f t="shared" si="0"/>
        <v>0.5333333333333333</v>
      </c>
      <c r="I9" s="6">
        <v>0</v>
      </c>
    </row>
    <row r="10" spans="1:9" ht="15.75">
      <c r="A10" s="6" t="s">
        <v>142</v>
      </c>
      <c r="B10" s="6">
        <v>20</v>
      </c>
      <c r="C10" s="6">
        <v>0</v>
      </c>
      <c r="D10" s="7">
        <v>0</v>
      </c>
      <c r="E10" s="6">
        <v>20</v>
      </c>
      <c r="F10" s="6">
        <v>0</v>
      </c>
      <c r="G10" s="6"/>
      <c r="H10" s="7">
        <f t="shared" si="0"/>
        <v>0</v>
      </c>
      <c r="I10" s="6">
        <v>0</v>
      </c>
    </row>
    <row r="11" spans="1:9" ht="15.75">
      <c r="A11" s="6" t="s">
        <v>143</v>
      </c>
      <c r="B11" s="6">
        <v>20</v>
      </c>
      <c r="C11" s="6">
        <v>17</v>
      </c>
      <c r="D11" s="7">
        <v>0.85</v>
      </c>
      <c r="E11" s="6">
        <v>20</v>
      </c>
      <c r="F11" s="6">
        <v>16</v>
      </c>
      <c r="G11" s="6">
        <v>1</v>
      </c>
      <c r="H11" s="7">
        <f t="shared" si="0"/>
        <v>0.85</v>
      </c>
      <c r="I11" s="6">
        <v>0</v>
      </c>
    </row>
    <row r="12" spans="1:9" ht="15.75">
      <c r="A12" s="6" t="s">
        <v>144</v>
      </c>
      <c r="B12" s="6">
        <v>30</v>
      </c>
      <c r="C12" s="6">
        <v>29</v>
      </c>
      <c r="D12" s="7">
        <v>0.9667</v>
      </c>
      <c r="E12" s="6">
        <v>30</v>
      </c>
      <c r="F12" s="6">
        <v>28</v>
      </c>
      <c r="G12" s="6">
        <v>1</v>
      </c>
      <c r="H12" s="7">
        <f t="shared" si="0"/>
        <v>0.9666666666666667</v>
      </c>
      <c r="I12" s="6">
        <v>0</v>
      </c>
    </row>
    <row r="13" spans="1:9" ht="15.75">
      <c r="A13" s="6" t="s">
        <v>145</v>
      </c>
      <c r="B13" s="6">
        <v>23</v>
      </c>
      <c r="C13" s="6">
        <v>23</v>
      </c>
      <c r="D13" s="7">
        <v>1</v>
      </c>
      <c r="E13" s="6">
        <v>23</v>
      </c>
      <c r="F13" s="6">
        <v>23</v>
      </c>
      <c r="G13" s="6"/>
      <c r="H13" s="7">
        <f t="shared" si="0"/>
        <v>1</v>
      </c>
      <c r="I13" s="6">
        <v>0</v>
      </c>
    </row>
    <row r="14" spans="1:9" ht="15.75">
      <c r="A14" s="6" t="s">
        <v>146</v>
      </c>
      <c r="B14" s="6">
        <v>25</v>
      </c>
      <c r="C14" s="6">
        <v>25</v>
      </c>
      <c r="D14" s="7">
        <v>1</v>
      </c>
      <c r="E14" s="6">
        <v>25</v>
      </c>
      <c r="F14" s="6">
        <v>22</v>
      </c>
      <c r="G14" s="6">
        <v>3</v>
      </c>
      <c r="H14" s="7">
        <f t="shared" si="0"/>
        <v>1</v>
      </c>
      <c r="I14" s="6">
        <v>0</v>
      </c>
    </row>
    <row r="15" spans="1:9" ht="15.75">
      <c r="A15" s="6" t="s">
        <v>147</v>
      </c>
      <c r="B15" s="6">
        <v>30</v>
      </c>
      <c r="C15" s="6">
        <v>29</v>
      </c>
      <c r="D15" s="7">
        <v>0.9667</v>
      </c>
      <c r="E15" s="6">
        <v>30</v>
      </c>
      <c r="F15" s="6">
        <v>28</v>
      </c>
      <c r="G15" s="6">
        <v>1</v>
      </c>
      <c r="H15" s="7">
        <f t="shared" si="0"/>
        <v>0.9666666666666667</v>
      </c>
      <c r="I15" s="6">
        <v>0</v>
      </c>
    </row>
    <row r="16" spans="1:9" ht="15.75">
      <c r="A16" s="6" t="s">
        <v>148</v>
      </c>
      <c r="B16" s="6">
        <v>30</v>
      </c>
      <c r="C16" s="6">
        <v>22</v>
      </c>
      <c r="D16" s="7">
        <v>0.7333</v>
      </c>
      <c r="E16" s="6">
        <v>30</v>
      </c>
      <c r="F16" s="6">
        <v>21</v>
      </c>
      <c r="G16" s="6">
        <v>1</v>
      </c>
      <c r="H16" s="7">
        <f t="shared" si="0"/>
        <v>0.7333333333333333</v>
      </c>
      <c r="I16" s="6">
        <v>0</v>
      </c>
    </row>
    <row r="17" spans="1:9" ht="15.75">
      <c r="A17" s="6" t="s">
        <v>149</v>
      </c>
      <c r="B17" s="6">
        <v>20</v>
      </c>
      <c r="C17" s="6">
        <v>20</v>
      </c>
      <c r="D17" s="7">
        <v>1</v>
      </c>
      <c r="E17" s="6">
        <v>20</v>
      </c>
      <c r="F17" s="6">
        <v>20</v>
      </c>
      <c r="G17" s="6"/>
      <c r="H17" s="7">
        <f t="shared" si="0"/>
        <v>1</v>
      </c>
      <c r="I17" s="6">
        <v>0</v>
      </c>
    </row>
    <row r="18" spans="1:9" ht="15.75">
      <c r="A18" s="6" t="s">
        <v>150</v>
      </c>
      <c r="B18" s="6">
        <v>40</v>
      </c>
      <c r="C18" s="6">
        <v>38</v>
      </c>
      <c r="D18" s="7">
        <v>0.95</v>
      </c>
      <c r="E18" s="6">
        <v>40</v>
      </c>
      <c r="F18" s="6">
        <v>34</v>
      </c>
      <c r="G18" s="6">
        <v>4</v>
      </c>
      <c r="H18" s="7">
        <f t="shared" si="0"/>
        <v>0.95</v>
      </c>
      <c r="I18" s="6">
        <v>0</v>
      </c>
    </row>
    <row r="19" spans="1:9" ht="15.75">
      <c r="A19" s="6" t="s">
        <v>151</v>
      </c>
      <c r="B19" s="6">
        <v>30</v>
      </c>
      <c r="C19" s="6">
        <v>30</v>
      </c>
      <c r="D19" s="7">
        <v>1</v>
      </c>
      <c r="E19" s="6">
        <v>30</v>
      </c>
      <c r="F19" s="6">
        <v>30</v>
      </c>
      <c r="G19" s="6"/>
      <c r="H19" s="7">
        <f t="shared" si="0"/>
        <v>1</v>
      </c>
      <c r="I19" s="6">
        <v>0</v>
      </c>
    </row>
    <row r="20" spans="1:9" ht="15.75">
      <c r="A20" s="6" t="s">
        <v>152</v>
      </c>
      <c r="B20" s="6">
        <v>20</v>
      </c>
      <c r="C20" s="6">
        <v>20</v>
      </c>
      <c r="D20" s="7">
        <v>1</v>
      </c>
      <c r="E20" s="6">
        <v>20</v>
      </c>
      <c r="F20" s="6">
        <v>19</v>
      </c>
      <c r="G20" s="6">
        <v>1</v>
      </c>
      <c r="H20" s="7">
        <f t="shared" si="0"/>
        <v>1</v>
      </c>
      <c r="I20" s="6">
        <v>0</v>
      </c>
    </row>
    <row r="21" spans="1:9" ht="15.75">
      <c r="A21" s="6" t="s">
        <v>153</v>
      </c>
      <c r="B21" s="6">
        <v>30</v>
      </c>
      <c r="C21" s="6">
        <v>29</v>
      </c>
      <c r="D21" s="7">
        <v>0.9667</v>
      </c>
      <c r="E21" s="6">
        <v>30</v>
      </c>
      <c r="F21" s="6">
        <v>29</v>
      </c>
      <c r="G21" s="6"/>
      <c r="H21" s="7">
        <f t="shared" si="0"/>
        <v>0.9666666666666667</v>
      </c>
      <c r="I21" s="6">
        <v>0</v>
      </c>
    </row>
    <row r="22" spans="1:9" ht="15.75">
      <c r="A22" s="6" t="s">
        <v>154</v>
      </c>
      <c r="B22" s="6">
        <v>35</v>
      </c>
      <c r="C22" s="6">
        <v>34</v>
      </c>
      <c r="D22" s="7">
        <v>0.9714</v>
      </c>
      <c r="E22" s="6">
        <v>35</v>
      </c>
      <c r="F22" s="6">
        <v>33</v>
      </c>
      <c r="G22" s="6">
        <v>1</v>
      </c>
      <c r="H22" s="7">
        <f t="shared" si="0"/>
        <v>0.9714285714285714</v>
      </c>
      <c r="I22" s="6">
        <v>0</v>
      </c>
    </row>
    <row r="23" spans="1:9" ht="15.75">
      <c r="A23" s="6" t="s">
        <v>155</v>
      </c>
      <c r="B23" s="6">
        <v>27</v>
      </c>
      <c r="C23" s="6">
        <v>24</v>
      </c>
      <c r="D23" s="7">
        <v>0.8889</v>
      </c>
      <c r="E23" s="6">
        <v>27</v>
      </c>
      <c r="F23" s="6">
        <v>22</v>
      </c>
      <c r="G23" s="6">
        <v>2</v>
      </c>
      <c r="H23" s="7">
        <f t="shared" si="0"/>
        <v>0.8888888888888888</v>
      </c>
      <c r="I23" s="6">
        <v>0</v>
      </c>
    </row>
    <row r="24" spans="1:9" ht="15.75">
      <c r="A24" s="6" t="s">
        <v>156</v>
      </c>
      <c r="B24" s="6">
        <v>30</v>
      </c>
      <c r="C24" s="6">
        <v>29</v>
      </c>
      <c r="D24" s="7">
        <v>1</v>
      </c>
      <c r="E24" s="6">
        <v>30</v>
      </c>
      <c r="F24" s="6">
        <v>29</v>
      </c>
      <c r="G24" s="6"/>
      <c r="H24" s="7">
        <f t="shared" si="0"/>
        <v>1</v>
      </c>
      <c r="I24" s="6">
        <v>1</v>
      </c>
    </row>
    <row r="25" spans="1:9" ht="15.75">
      <c r="A25" s="6" t="s">
        <v>157</v>
      </c>
      <c r="B25" s="6">
        <v>25</v>
      </c>
      <c r="C25" s="6">
        <v>23</v>
      </c>
      <c r="D25" s="7">
        <v>0.92</v>
      </c>
      <c r="E25" s="6">
        <v>25</v>
      </c>
      <c r="F25" s="6">
        <v>22</v>
      </c>
      <c r="G25" s="6">
        <v>1</v>
      </c>
      <c r="H25" s="7">
        <f t="shared" si="0"/>
        <v>0.92</v>
      </c>
      <c r="I25" s="6">
        <v>0</v>
      </c>
    </row>
    <row r="26" spans="1:9" ht="15.75">
      <c r="A26" s="6" t="s">
        <v>158</v>
      </c>
      <c r="B26" s="6">
        <v>20</v>
      </c>
      <c r="C26" s="6">
        <v>18</v>
      </c>
      <c r="D26" s="7">
        <v>0.9</v>
      </c>
      <c r="E26" s="6">
        <v>20</v>
      </c>
      <c r="F26" s="6">
        <v>17</v>
      </c>
      <c r="G26" s="6">
        <v>1</v>
      </c>
      <c r="H26" s="7">
        <f t="shared" si="0"/>
        <v>0.9</v>
      </c>
      <c r="I26" s="6">
        <v>0</v>
      </c>
    </row>
    <row r="27" spans="1:9" ht="15.75">
      <c r="A27" s="6" t="s">
        <v>133</v>
      </c>
      <c r="B27" s="6">
        <f>SUM(B4:B26)</f>
        <v>581</v>
      </c>
      <c r="C27" s="6">
        <f>SUM(C4:C26)</f>
        <v>522</v>
      </c>
      <c r="D27" s="7">
        <f>C27/B27</f>
        <v>0.8984509466437177</v>
      </c>
      <c r="E27" s="6">
        <f>SUM(E4:E26)</f>
        <v>581</v>
      </c>
      <c r="F27" s="6">
        <f>SUM(F4:F26)</f>
        <v>501</v>
      </c>
      <c r="G27" s="6">
        <f>SUM(G4:G26)</f>
        <v>21</v>
      </c>
      <c r="H27" s="7">
        <f t="shared" si="0"/>
        <v>0.9015544041450777</v>
      </c>
      <c r="I27" s="6">
        <f>SUM(I4:I26)</f>
        <v>2</v>
      </c>
    </row>
    <row r="28" spans="1:20" ht="15.75">
      <c r="A28" s="5" t="s">
        <v>22</v>
      </c>
      <c r="B28" s="5"/>
      <c r="C28" s="5"/>
      <c r="D28" s="5"/>
      <c r="E28" s="5"/>
      <c r="F28" s="5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t="15.75">
      <c r="A29" s="5" t="s">
        <v>180</v>
      </c>
      <c r="B29" s="5"/>
      <c r="C29" s="5"/>
      <c r="D29" s="5"/>
      <c r="E29" s="5"/>
      <c r="F29" s="5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15.75">
      <c r="A30" s="5" t="s">
        <v>29</v>
      </c>
      <c r="B30" s="5"/>
      <c r="C30" s="5"/>
      <c r="D30" s="5"/>
      <c r="E30" s="5"/>
      <c r="F30" s="5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ht="15.75">
      <c r="A31" s="5" t="s">
        <v>181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</sheetData>
  <sheetProtection/>
  <mergeCells count="10">
    <mergeCell ref="A1:A3"/>
    <mergeCell ref="B1:D1"/>
    <mergeCell ref="E1:H1"/>
    <mergeCell ref="I1:I3"/>
    <mergeCell ref="B2:B3"/>
    <mergeCell ref="C2:C3"/>
    <mergeCell ref="D2:D3"/>
    <mergeCell ref="E2:E3"/>
    <mergeCell ref="F2:G2"/>
    <mergeCell ref="H2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A1">
      <selection activeCell="L4" sqref="L4"/>
    </sheetView>
  </sheetViews>
  <sheetFormatPr defaultColWidth="9.00390625" defaultRowHeight="16.5"/>
  <sheetData>
    <row r="1" spans="1:14" ht="15.75" customHeight="1">
      <c r="A1" s="25" t="s">
        <v>0</v>
      </c>
      <c r="B1" s="23" t="s">
        <v>2</v>
      </c>
      <c r="C1" s="23"/>
      <c r="D1" s="23"/>
      <c r="E1" s="28" t="s">
        <v>172</v>
      </c>
      <c r="F1" s="23" t="s">
        <v>171</v>
      </c>
      <c r="G1" s="23"/>
      <c r="H1" s="23"/>
      <c r="I1" s="26" t="s">
        <v>8</v>
      </c>
      <c r="J1" s="26"/>
      <c r="K1" s="26"/>
      <c r="L1" s="26"/>
      <c r="M1" s="26" t="s">
        <v>20</v>
      </c>
      <c r="N1" s="27"/>
    </row>
    <row r="2" spans="1:14" ht="15.75">
      <c r="A2" s="25"/>
      <c r="B2" s="23" t="s">
        <v>3</v>
      </c>
      <c r="C2" s="23" t="s">
        <v>4</v>
      </c>
      <c r="D2" s="23" t="s">
        <v>5</v>
      </c>
      <c r="E2" s="29"/>
      <c r="F2" s="23" t="s">
        <v>3</v>
      </c>
      <c r="G2" s="23" t="s">
        <v>4</v>
      </c>
      <c r="H2" s="23" t="s">
        <v>5</v>
      </c>
      <c r="I2" s="26" t="s">
        <v>3</v>
      </c>
      <c r="J2" s="26" t="s">
        <v>4</v>
      </c>
      <c r="K2" s="26"/>
      <c r="L2" s="26" t="s">
        <v>5</v>
      </c>
      <c r="M2" s="26"/>
      <c r="N2" s="27"/>
    </row>
    <row r="3" spans="1:14" ht="27">
      <c r="A3" s="25"/>
      <c r="B3" s="23"/>
      <c r="C3" s="23"/>
      <c r="D3" s="23"/>
      <c r="E3" s="30"/>
      <c r="F3" s="23"/>
      <c r="G3" s="23"/>
      <c r="H3" s="23"/>
      <c r="I3" s="26"/>
      <c r="J3" s="9" t="s">
        <v>18</v>
      </c>
      <c r="K3" s="9" t="s">
        <v>21</v>
      </c>
      <c r="L3" s="26"/>
      <c r="M3" s="26"/>
      <c r="N3" s="27"/>
    </row>
    <row r="4" spans="1:13" ht="15.75">
      <c r="A4" s="6" t="s">
        <v>159</v>
      </c>
      <c r="B4" s="6">
        <v>3</v>
      </c>
      <c r="C4" s="6">
        <v>2</v>
      </c>
      <c r="D4" s="7">
        <v>0.6667</v>
      </c>
      <c r="E4" s="6"/>
      <c r="F4" s="6">
        <v>2</v>
      </c>
      <c r="G4" s="6">
        <v>2</v>
      </c>
      <c r="H4" s="7">
        <v>1</v>
      </c>
      <c r="I4" s="6">
        <v>5</v>
      </c>
      <c r="J4" s="6">
        <v>4</v>
      </c>
      <c r="K4" s="6">
        <v>0</v>
      </c>
      <c r="L4" s="7">
        <f>(J4+K4)/(I4-M4)</f>
        <v>0.8</v>
      </c>
      <c r="M4" s="6">
        <v>0</v>
      </c>
    </row>
    <row r="5" spans="1:13" ht="15.75">
      <c r="A5" s="6" t="s">
        <v>160</v>
      </c>
      <c r="B5" s="6">
        <v>3</v>
      </c>
      <c r="C5" s="6">
        <v>3</v>
      </c>
      <c r="D5" s="7">
        <v>1</v>
      </c>
      <c r="E5" s="6"/>
      <c r="F5" s="6">
        <v>2</v>
      </c>
      <c r="G5" s="6">
        <v>2</v>
      </c>
      <c r="H5" s="7">
        <v>1</v>
      </c>
      <c r="I5" s="6">
        <v>5</v>
      </c>
      <c r="J5" s="6">
        <v>5</v>
      </c>
      <c r="K5" s="6">
        <v>0</v>
      </c>
      <c r="L5" s="7">
        <f aca="true" t="shared" si="0" ref="L5:L16">(J5+K5)/(I5-M5)</f>
        <v>1</v>
      </c>
      <c r="M5" s="6">
        <v>0</v>
      </c>
    </row>
    <row r="6" spans="1:13" ht="15.75">
      <c r="A6" s="6" t="s">
        <v>161</v>
      </c>
      <c r="B6" s="6">
        <v>1</v>
      </c>
      <c r="C6" s="6">
        <v>1</v>
      </c>
      <c r="D6" s="7">
        <v>1</v>
      </c>
      <c r="E6" s="6"/>
      <c r="F6" s="6" t="s">
        <v>9</v>
      </c>
      <c r="G6" s="6" t="s">
        <v>9</v>
      </c>
      <c r="H6" s="6" t="s">
        <v>1</v>
      </c>
      <c r="I6" s="6">
        <v>1</v>
      </c>
      <c r="J6" s="6">
        <v>1</v>
      </c>
      <c r="K6" s="6">
        <v>0</v>
      </c>
      <c r="L6" s="7">
        <f t="shared" si="0"/>
        <v>1</v>
      </c>
      <c r="M6" s="6">
        <v>0</v>
      </c>
    </row>
    <row r="7" spans="1:13" ht="15.75">
      <c r="A7" s="6" t="s">
        <v>162</v>
      </c>
      <c r="B7" s="6">
        <v>4</v>
      </c>
      <c r="C7" s="6">
        <v>4</v>
      </c>
      <c r="D7" s="7">
        <v>1</v>
      </c>
      <c r="E7" s="6"/>
      <c r="F7" s="6" t="s">
        <v>9</v>
      </c>
      <c r="G7" s="6" t="s">
        <v>9</v>
      </c>
      <c r="H7" s="6" t="s">
        <v>1</v>
      </c>
      <c r="I7" s="6">
        <v>4</v>
      </c>
      <c r="J7" s="6">
        <v>3</v>
      </c>
      <c r="K7" s="6">
        <v>1</v>
      </c>
      <c r="L7" s="7">
        <f t="shared" si="0"/>
        <v>1</v>
      </c>
      <c r="M7" s="6">
        <v>0</v>
      </c>
    </row>
    <row r="8" spans="1:13" ht="15.75">
      <c r="A8" s="6" t="s">
        <v>163</v>
      </c>
      <c r="B8" s="6">
        <v>5</v>
      </c>
      <c r="C8" s="6">
        <v>0</v>
      </c>
      <c r="D8" s="7">
        <v>0</v>
      </c>
      <c r="E8" s="6">
        <v>1</v>
      </c>
      <c r="F8" s="6" t="s">
        <v>9</v>
      </c>
      <c r="G8" s="6" t="s">
        <v>9</v>
      </c>
      <c r="H8" s="6" t="s">
        <v>1</v>
      </c>
      <c r="I8" s="6">
        <v>5</v>
      </c>
      <c r="J8" s="6">
        <v>1</v>
      </c>
      <c r="K8" s="6">
        <v>0</v>
      </c>
      <c r="L8" s="7">
        <f t="shared" si="0"/>
        <v>0.2</v>
      </c>
      <c r="M8" s="6">
        <v>0</v>
      </c>
    </row>
    <row r="9" spans="1:13" ht="15.75">
      <c r="A9" s="6" t="s">
        <v>164</v>
      </c>
      <c r="B9" s="6">
        <v>6</v>
      </c>
      <c r="C9" s="6">
        <v>6</v>
      </c>
      <c r="D9" s="7">
        <v>1</v>
      </c>
      <c r="E9" s="6"/>
      <c r="F9" s="6" t="s">
        <v>9</v>
      </c>
      <c r="G9" s="6" t="s">
        <v>9</v>
      </c>
      <c r="H9" s="6" t="s">
        <v>1</v>
      </c>
      <c r="I9" s="6">
        <v>6</v>
      </c>
      <c r="J9" s="6">
        <v>6</v>
      </c>
      <c r="K9" s="6">
        <v>0</v>
      </c>
      <c r="L9" s="7">
        <f t="shared" si="0"/>
        <v>1</v>
      </c>
      <c r="M9" s="6">
        <v>0</v>
      </c>
    </row>
    <row r="10" spans="1:13" ht="15.75">
      <c r="A10" s="6" t="s">
        <v>165</v>
      </c>
      <c r="B10" s="6">
        <v>7</v>
      </c>
      <c r="C10" s="6">
        <v>4</v>
      </c>
      <c r="D10" s="7">
        <v>0.5714</v>
      </c>
      <c r="E10" s="6"/>
      <c r="F10" s="6" t="s">
        <v>9</v>
      </c>
      <c r="G10" s="6" t="s">
        <v>9</v>
      </c>
      <c r="H10" s="6" t="s">
        <v>1</v>
      </c>
      <c r="I10" s="6">
        <v>7</v>
      </c>
      <c r="J10" s="6">
        <v>4</v>
      </c>
      <c r="K10" s="6">
        <v>0</v>
      </c>
      <c r="L10" s="7">
        <f t="shared" si="0"/>
        <v>0.5714285714285714</v>
      </c>
      <c r="M10" s="6">
        <v>0</v>
      </c>
    </row>
    <row r="11" spans="1:13" ht="15.75">
      <c r="A11" s="6" t="s">
        <v>166</v>
      </c>
      <c r="B11" s="6">
        <v>3</v>
      </c>
      <c r="C11" s="6">
        <v>2</v>
      </c>
      <c r="D11" s="7">
        <v>0.6667</v>
      </c>
      <c r="E11" s="6"/>
      <c r="F11" s="6">
        <v>3</v>
      </c>
      <c r="G11" s="6">
        <v>2</v>
      </c>
      <c r="H11" s="7">
        <v>0.6667</v>
      </c>
      <c r="I11" s="6">
        <v>6</v>
      </c>
      <c r="J11" s="6">
        <v>3</v>
      </c>
      <c r="K11" s="6">
        <v>1</v>
      </c>
      <c r="L11" s="7">
        <f t="shared" si="0"/>
        <v>0.6666666666666666</v>
      </c>
      <c r="M11" s="6">
        <v>0</v>
      </c>
    </row>
    <row r="12" spans="1:13" ht="15.75">
      <c r="A12" s="6" t="s">
        <v>167</v>
      </c>
      <c r="B12" s="6">
        <v>3</v>
      </c>
      <c r="C12" s="6">
        <v>2</v>
      </c>
      <c r="D12" s="7">
        <v>0.6667</v>
      </c>
      <c r="E12" s="6"/>
      <c r="F12" s="6">
        <v>3</v>
      </c>
      <c r="G12" s="6">
        <v>2</v>
      </c>
      <c r="H12" s="7">
        <v>1</v>
      </c>
      <c r="I12" s="6">
        <v>6</v>
      </c>
      <c r="J12" s="6">
        <v>3</v>
      </c>
      <c r="K12" s="6">
        <v>1</v>
      </c>
      <c r="L12" s="7">
        <f t="shared" si="0"/>
        <v>0.8</v>
      </c>
      <c r="M12" s="6">
        <v>1</v>
      </c>
    </row>
    <row r="13" spans="1:13" ht="15.75">
      <c r="A13" s="6" t="s">
        <v>168</v>
      </c>
      <c r="B13" s="6">
        <v>5</v>
      </c>
      <c r="C13" s="6">
        <v>5</v>
      </c>
      <c r="D13" s="7">
        <v>1</v>
      </c>
      <c r="E13" s="6"/>
      <c r="F13" s="6" t="s">
        <v>9</v>
      </c>
      <c r="G13" s="6" t="s">
        <v>9</v>
      </c>
      <c r="H13" s="6" t="s">
        <v>1</v>
      </c>
      <c r="I13" s="6">
        <v>5</v>
      </c>
      <c r="J13" s="6">
        <v>5</v>
      </c>
      <c r="K13" s="6">
        <v>0</v>
      </c>
      <c r="L13" s="7">
        <f t="shared" si="0"/>
        <v>1</v>
      </c>
      <c r="M13" s="6">
        <v>0</v>
      </c>
    </row>
    <row r="14" spans="1:13" ht="15.75">
      <c r="A14" s="6" t="s">
        <v>169</v>
      </c>
      <c r="B14" s="6">
        <v>3</v>
      </c>
      <c r="C14" s="6">
        <v>5</v>
      </c>
      <c r="D14" s="7">
        <v>1.6667</v>
      </c>
      <c r="E14" s="6"/>
      <c r="F14" s="6">
        <v>4</v>
      </c>
      <c r="G14" s="6">
        <v>2</v>
      </c>
      <c r="H14" s="7">
        <v>0.5</v>
      </c>
      <c r="I14" s="6">
        <v>7</v>
      </c>
      <c r="J14" s="6">
        <v>7</v>
      </c>
      <c r="K14" s="6">
        <v>0</v>
      </c>
      <c r="L14" s="7">
        <f t="shared" si="0"/>
        <v>1</v>
      </c>
      <c r="M14" s="6">
        <v>0</v>
      </c>
    </row>
    <row r="15" spans="1:13" ht="15.75">
      <c r="A15" s="6" t="s">
        <v>170</v>
      </c>
      <c r="B15" s="6">
        <v>8</v>
      </c>
      <c r="C15" s="6">
        <v>8</v>
      </c>
      <c r="D15" s="7">
        <v>1</v>
      </c>
      <c r="E15" s="6"/>
      <c r="F15" s="6">
        <v>7</v>
      </c>
      <c r="G15" s="6">
        <v>7</v>
      </c>
      <c r="H15" s="7">
        <v>1</v>
      </c>
      <c r="I15" s="6">
        <v>15</v>
      </c>
      <c r="J15" s="6">
        <v>12</v>
      </c>
      <c r="K15" s="6">
        <v>3</v>
      </c>
      <c r="L15" s="7">
        <f t="shared" si="0"/>
        <v>1</v>
      </c>
      <c r="M15" s="6">
        <v>0</v>
      </c>
    </row>
    <row r="16" spans="1:13" ht="15.75">
      <c r="A16" s="6" t="s">
        <v>133</v>
      </c>
      <c r="B16" s="6">
        <f>SUM(B4:B15)</f>
        <v>51</v>
      </c>
      <c r="C16" s="6">
        <f>SUM(C4:C15)</f>
        <v>42</v>
      </c>
      <c r="D16" s="7">
        <f>C16/B16</f>
        <v>0.8235294117647058</v>
      </c>
      <c r="E16" s="6">
        <v>1</v>
      </c>
      <c r="F16" s="6">
        <f>SUM(F4:F15)</f>
        <v>21</v>
      </c>
      <c r="G16" s="6">
        <f>SUM(G4:G15)</f>
        <v>17</v>
      </c>
      <c r="H16" s="7">
        <f>G16/F16</f>
        <v>0.8095238095238095</v>
      </c>
      <c r="I16" s="6">
        <f>SUM(I4:I15)</f>
        <v>72</v>
      </c>
      <c r="J16" s="6">
        <f>SUM(J4:J15)</f>
        <v>54</v>
      </c>
      <c r="K16" s="6">
        <f>SUM(K4:K15)</f>
        <v>6</v>
      </c>
      <c r="L16" s="7">
        <f t="shared" si="0"/>
        <v>0.8450704225352113</v>
      </c>
      <c r="M16" s="6">
        <v>1</v>
      </c>
    </row>
    <row r="17" spans="1:20" ht="15.75">
      <c r="A17" s="5" t="s">
        <v>22</v>
      </c>
      <c r="B17" s="5"/>
      <c r="C17" s="5"/>
      <c r="D17" s="5"/>
      <c r="E17" s="5"/>
      <c r="F17" s="5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15.75">
      <c r="A18" s="5" t="s">
        <v>180</v>
      </c>
      <c r="B18" s="5"/>
      <c r="C18" s="5"/>
      <c r="D18" s="5"/>
      <c r="E18" s="5"/>
      <c r="F18" s="5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15.75">
      <c r="A19" s="5" t="s">
        <v>29</v>
      </c>
      <c r="B19" s="5"/>
      <c r="C19" s="5"/>
      <c r="D19" s="5"/>
      <c r="E19" s="5"/>
      <c r="F19" s="5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15.75">
      <c r="A20" s="5" t="s">
        <v>181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</sheetData>
  <sheetProtection/>
  <mergeCells count="16">
    <mergeCell ref="F2:F3"/>
    <mergeCell ref="G2:G3"/>
    <mergeCell ref="H2:H3"/>
    <mergeCell ref="I2:I3"/>
    <mergeCell ref="J2:K2"/>
    <mergeCell ref="L2:L3"/>
    <mergeCell ref="A1:A3"/>
    <mergeCell ref="B1:D1"/>
    <mergeCell ref="N1:N3"/>
    <mergeCell ref="E1:E3"/>
    <mergeCell ref="F1:H1"/>
    <mergeCell ref="I1:L1"/>
    <mergeCell ref="M1:M3"/>
    <mergeCell ref="B2:B3"/>
    <mergeCell ref="C2:C3"/>
    <mergeCell ref="D2:D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4"/>
  <sheetViews>
    <sheetView zoomScalePageLayoutView="0" workbookViewId="0" topLeftCell="A1">
      <selection activeCell="K4" sqref="K4"/>
    </sheetView>
  </sheetViews>
  <sheetFormatPr defaultColWidth="9.00390625" defaultRowHeight="16.5"/>
  <cols>
    <col min="11" max="11" width="12.00390625" style="0" customWidth="1"/>
  </cols>
  <sheetData>
    <row r="1" spans="1:12" ht="15.75" customHeight="1">
      <c r="A1" s="25" t="s">
        <v>0</v>
      </c>
      <c r="B1" s="23" t="s">
        <v>2</v>
      </c>
      <c r="C1" s="23"/>
      <c r="D1" s="23"/>
      <c r="E1" s="23" t="s">
        <v>6</v>
      </c>
      <c r="F1" s="23"/>
      <c r="G1" s="23"/>
      <c r="H1" s="26" t="s">
        <v>8</v>
      </c>
      <c r="I1" s="26"/>
      <c r="J1" s="26"/>
      <c r="K1" s="26"/>
      <c r="L1" s="26" t="s">
        <v>20</v>
      </c>
    </row>
    <row r="2" spans="1:12" ht="15.75">
      <c r="A2" s="25"/>
      <c r="B2" s="23" t="s">
        <v>3</v>
      </c>
      <c r="C2" s="23" t="s">
        <v>4</v>
      </c>
      <c r="D2" s="23" t="s">
        <v>5</v>
      </c>
      <c r="E2" s="23" t="s">
        <v>3</v>
      </c>
      <c r="F2" s="23" t="s">
        <v>4</v>
      </c>
      <c r="G2" s="23" t="s">
        <v>5</v>
      </c>
      <c r="H2" s="26" t="s">
        <v>3</v>
      </c>
      <c r="I2" s="26" t="s">
        <v>4</v>
      </c>
      <c r="J2" s="26"/>
      <c r="K2" s="26" t="s">
        <v>5</v>
      </c>
      <c r="L2" s="26"/>
    </row>
    <row r="3" spans="1:12" ht="27">
      <c r="A3" s="25"/>
      <c r="B3" s="23"/>
      <c r="C3" s="23"/>
      <c r="D3" s="23"/>
      <c r="E3" s="23"/>
      <c r="F3" s="23"/>
      <c r="G3" s="23"/>
      <c r="H3" s="26"/>
      <c r="I3" s="9" t="s">
        <v>18</v>
      </c>
      <c r="J3" s="9" t="s">
        <v>21</v>
      </c>
      <c r="K3" s="26"/>
      <c r="L3" s="26"/>
    </row>
    <row r="4" spans="1:12" ht="15.75">
      <c r="A4" s="6" t="s">
        <v>30</v>
      </c>
      <c r="B4" s="6">
        <v>96</v>
      </c>
      <c r="C4" s="6">
        <v>96</v>
      </c>
      <c r="D4" s="7">
        <v>1</v>
      </c>
      <c r="E4" s="6">
        <v>15</v>
      </c>
      <c r="F4" s="6">
        <v>15</v>
      </c>
      <c r="G4" s="7">
        <v>1</v>
      </c>
      <c r="H4" s="6">
        <v>111</v>
      </c>
      <c r="I4" s="6">
        <v>110</v>
      </c>
      <c r="J4" s="21">
        <v>1</v>
      </c>
      <c r="K4" s="7">
        <f>(I4+J4)/(H4-L4)</f>
        <v>1</v>
      </c>
      <c r="L4" s="6">
        <v>0</v>
      </c>
    </row>
    <row r="5" spans="1:12" ht="15.75">
      <c r="A5" s="6" t="s">
        <v>31</v>
      </c>
      <c r="B5" s="6">
        <v>30</v>
      </c>
      <c r="C5" s="6">
        <v>30</v>
      </c>
      <c r="D5" s="7">
        <v>1</v>
      </c>
      <c r="E5" s="6">
        <v>28</v>
      </c>
      <c r="F5" s="6">
        <v>28</v>
      </c>
      <c r="G5" s="7">
        <v>1</v>
      </c>
      <c r="H5" s="6">
        <v>58</v>
      </c>
      <c r="I5" s="6">
        <v>54</v>
      </c>
      <c r="J5" s="21">
        <v>4</v>
      </c>
      <c r="K5" s="7">
        <f aca="true" t="shared" si="0" ref="K5:K20">(I5+J5)/(H5-L5)</f>
        <v>1</v>
      </c>
      <c r="L5" s="6">
        <v>0</v>
      </c>
    </row>
    <row r="6" spans="1:12" ht="15.75">
      <c r="A6" s="6" t="s">
        <v>32</v>
      </c>
      <c r="B6" s="6">
        <v>44</v>
      </c>
      <c r="C6" s="6">
        <v>44</v>
      </c>
      <c r="D6" s="7">
        <v>1</v>
      </c>
      <c r="E6" s="6">
        <v>14</v>
      </c>
      <c r="F6" s="6">
        <v>14</v>
      </c>
      <c r="G6" s="7">
        <v>1</v>
      </c>
      <c r="H6" s="6">
        <v>58</v>
      </c>
      <c r="I6" s="6">
        <v>56</v>
      </c>
      <c r="J6" s="21">
        <v>2</v>
      </c>
      <c r="K6" s="7">
        <f t="shared" si="0"/>
        <v>1</v>
      </c>
      <c r="L6" s="6">
        <v>0</v>
      </c>
    </row>
    <row r="7" spans="1:12" ht="15.75">
      <c r="A7" s="6" t="s">
        <v>173</v>
      </c>
      <c r="B7" s="6">
        <v>81</v>
      </c>
      <c r="C7" s="6">
        <v>81</v>
      </c>
      <c r="D7" s="7">
        <v>1</v>
      </c>
      <c r="E7" s="6">
        <v>39</v>
      </c>
      <c r="F7" s="6">
        <v>39</v>
      </c>
      <c r="G7" s="7">
        <v>1</v>
      </c>
      <c r="H7" s="6">
        <v>120</v>
      </c>
      <c r="I7" s="6">
        <v>119</v>
      </c>
      <c r="J7" s="21">
        <v>1</v>
      </c>
      <c r="K7" s="7">
        <f t="shared" si="0"/>
        <v>1</v>
      </c>
      <c r="L7" s="6">
        <v>0</v>
      </c>
    </row>
    <row r="8" spans="1:12" ht="15.75">
      <c r="A8" s="6" t="s">
        <v>37</v>
      </c>
      <c r="B8" s="6">
        <v>39</v>
      </c>
      <c r="C8" s="6">
        <v>38</v>
      </c>
      <c r="D8" s="7">
        <v>0.9744</v>
      </c>
      <c r="E8" s="6">
        <v>19</v>
      </c>
      <c r="F8" s="6">
        <v>19</v>
      </c>
      <c r="G8" s="7">
        <v>1</v>
      </c>
      <c r="H8" s="6">
        <v>58</v>
      </c>
      <c r="I8" s="6">
        <v>56</v>
      </c>
      <c r="J8" s="21">
        <v>1</v>
      </c>
      <c r="K8" s="7">
        <f t="shared" si="0"/>
        <v>0.9827586206896551</v>
      </c>
      <c r="L8" s="6">
        <v>0</v>
      </c>
    </row>
    <row r="9" spans="1:12" ht="15.75">
      <c r="A9" s="6" t="s">
        <v>174</v>
      </c>
      <c r="B9" s="6">
        <v>32</v>
      </c>
      <c r="C9" s="6">
        <v>31</v>
      </c>
      <c r="D9" s="7">
        <v>0.9688</v>
      </c>
      <c r="E9" s="6">
        <v>28</v>
      </c>
      <c r="F9" s="6">
        <v>28</v>
      </c>
      <c r="G9" s="7">
        <v>1</v>
      </c>
      <c r="H9" s="6">
        <v>60</v>
      </c>
      <c r="I9" s="6">
        <v>59</v>
      </c>
      <c r="J9" s="21">
        <v>0</v>
      </c>
      <c r="K9" s="7">
        <f t="shared" si="0"/>
        <v>0.9833333333333333</v>
      </c>
      <c r="L9" s="6">
        <v>0</v>
      </c>
    </row>
    <row r="10" spans="1:12" ht="15.75">
      <c r="A10" s="6" t="s">
        <v>175</v>
      </c>
      <c r="B10" s="6">
        <v>26</v>
      </c>
      <c r="C10" s="6">
        <v>26</v>
      </c>
      <c r="D10" s="7">
        <v>1</v>
      </c>
      <c r="E10" s="6">
        <v>29</v>
      </c>
      <c r="F10" s="6">
        <v>28</v>
      </c>
      <c r="G10" s="7">
        <v>0.9655</v>
      </c>
      <c r="H10" s="6">
        <v>55</v>
      </c>
      <c r="I10" s="6">
        <v>54</v>
      </c>
      <c r="J10" s="21">
        <v>0</v>
      </c>
      <c r="K10" s="7">
        <f t="shared" si="0"/>
        <v>0.9818181818181818</v>
      </c>
      <c r="L10" s="6">
        <v>0</v>
      </c>
    </row>
    <row r="11" spans="1:12" ht="15.75">
      <c r="A11" s="6" t="s">
        <v>42</v>
      </c>
      <c r="B11" s="6">
        <v>23</v>
      </c>
      <c r="C11" s="6">
        <v>23</v>
      </c>
      <c r="D11" s="7">
        <v>1</v>
      </c>
      <c r="E11" s="6">
        <v>27</v>
      </c>
      <c r="F11" s="6">
        <v>27</v>
      </c>
      <c r="G11" s="7">
        <v>1</v>
      </c>
      <c r="H11" s="6">
        <v>50</v>
      </c>
      <c r="I11" s="6">
        <v>50</v>
      </c>
      <c r="J11" s="6">
        <v>0</v>
      </c>
      <c r="K11" s="7">
        <f t="shared" si="0"/>
        <v>1</v>
      </c>
      <c r="L11" s="6">
        <v>0</v>
      </c>
    </row>
    <row r="12" spans="1:12" ht="15.75">
      <c r="A12" s="6" t="s">
        <v>59</v>
      </c>
      <c r="B12" s="6">
        <v>96</v>
      </c>
      <c r="C12" s="6">
        <v>95</v>
      </c>
      <c r="D12" s="7">
        <v>0.9896</v>
      </c>
      <c r="E12" s="6">
        <v>17</v>
      </c>
      <c r="F12" s="6">
        <v>17</v>
      </c>
      <c r="G12" s="7">
        <v>1</v>
      </c>
      <c r="H12" s="6">
        <v>113</v>
      </c>
      <c r="I12" s="6">
        <v>109</v>
      </c>
      <c r="J12" s="6">
        <v>3</v>
      </c>
      <c r="K12" s="7">
        <f t="shared" si="0"/>
        <v>0.9911504424778761</v>
      </c>
      <c r="L12" s="6">
        <v>0</v>
      </c>
    </row>
    <row r="13" spans="1:12" ht="15.75">
      <c r="A13" s="6" t="s">
        <v>63</v>
      </c>
      <c r="B13" s="6">
        <v>66</v>
      </c>
      <c r="C13" s="6">
        <v>66</v>
      </c>
      <c r="D13" s="7">
        <v>1</v>
      </c>
      <c r="E13" s="6">
        <v>26</v>
      </c>
      <c r="F13" s="6">
        <v>26</v>
      </c>
      <c r="G13" s="7">
        <v>1</v>
      </c>
      <c r="H13" s="6">
        <v>92</v>
      </c>
      <c r="I13" s="6">
        <v>88</v>
      </c>
      <c r="J13" s="6">
        <v>4</v>
      </c>
      <c r="K13" s="7">
        <f t="shared" si="0"/>
        <v>1</v>
      </c>
      <c r="L13" s="6">
        <v>0</v>
      </c>
    </row>
    <row r="14" spans="1:12" ht="15.75">
      <c r="A14" s="6" t="s">
        <v>66</v>
      </c>
      <c r="B14" s="6">
        <v>27</v>
      </c>
      <c r="C14" s="6">
        <v>27</v>
      </c>
      <c r="D14" s="7">
        <v>1</v>
      </c>
      <c r="E14" s="6">
        <v>33</v>
      </c>
      <c r="F14" s="6">
        <v>33</v>
      </c>
      <c r="G14" s="7">
        <v>1</v>
      </c>
      <c r="H14" s="6">
        <v>60</v>
      </c>
      <c r="I14" s="6">
        <v>60</v>
      </c>
      <c r="J14" s="6">
        <v>0</v>
      </c>
      <c r="K14" s="7">
        <f t="shared" si="0"/>
        <v>1</v>
      </c>
      <c r="L14" s="6">
        <v>0</v>
      </c>
    </row>
    <row r="15" spans="1:12" ht="15.75">
      <c r="A15" s="6" t="s">
        <v>74</v>
      </c>
      <c r="B15" s="6">
        <v>84</v>
      </c>
      <c r="C15" s="6">
        <v>84</v>
      </c>
      <c r="D15" s="7">
        <v>1</v>
      </c>
      <c r="E15" s="6">
        <v>19</v>
      </c>
      <c r="F15" s="6">
        <v>19</v>
      </c>
      <c r="G15" s="7">
        <v>1</v>
      </c>
      <c r="H15" s="6">
        <v>103</v>
      </c>
      <c r="I15" s="6">
        <v>100</v>
      </c>
      <c r="J15" s="21">
        <v>3</v>
      </c>
      <c r="K15" s="7">
        <f t="shared" si="0"/>
        <v>1</v>
      </c>
      <c r="L15" s="6">
        <v>0</v>
      </c>
    </row>
    <row r="16" spans="1:12" ht="15.75">
      <c r="A16" s="6" t="s">
        <v>75</v>
      </c>
      <c r="B16" s="6">
        <v>29</v>
      </c>
      <c r="C16" s="6">
        <v>29</v>
      </c>
      <c r="D16" s="7">
        <v>1</v>
      </c>
      <c r="E16" s="6">
        <v>16</v>
      </c>
      <c r="F16" s="6">
        <v>16</v>
      </c>
      <c r="G16" s="7">
        <v>1</v>
      </c>
      <c r="H16" s="6">
        <v>45</v>
      </c>
      <c r="I16" s="6">
        <v>44</v>
      </c>
      <c r="J16" s="6">
        <v>1</v>
      </c>
      <c r="K16" s="7">
        <f t="shared" si="0"/>
        <v>1</v>
      </c>
      <c r="L16" s="6">
        <v>0</v>
      </c>
    </row>
    <row r="17" spans="1:12" ht="15.75">
      <c r="A17" s="6" t="s">
        <v>76</v>
      </c>
      <c r="B17" s="6">
        <v>31</v>
      </c>
      <c r="C17" s="6">
        <v>31</v>
      </c>
      <c r="D17" s="7">
        <v>1</v>
      </c>
      <c r="E17" s="6">
        <v>23</v>
      </c>
      <c r="F17" s="6">
        <v>23</v>
      </c>
      <c r="G17" s="7">
        <v>1</v>
      </c>
      <c r="H17" s="6">
        <v>54</v>
      </c>
      <c r="I17" s="6">
        <v>54</v>
      </c>
      <c r="J17" s="6">
        <v>0</v>
      </c>
      <c r="K17" s="7">
        <f t="shared" si="0"/>
        <v>1</v>
      </c>
      <c r="L17" s="6">
        <v>0</v>
      </c>
    </row>
    <row r="18" spans="1:12" ht="15.75">
      <c r="A18" s="6" t="s">
        <v>176</v>
      </c>
      <c r="B18" s="6">
        <v>84</v>
      </c>
      <c r="C18" s="6">
        <v>84</v>
      </c>
      <c r="D18" s="7">
        <v>1</v>
      </c>
      <c r="E18" s="6">
        <v>34</v>
      </c>
      <c r="F18" s="6">
        <v>34</v>
      </c>
      <c r="G18" s="7">
        <v>1</v>
      </c>
      <c r="H18" s="6">
        <v>118</v>
      </c>
      <c r="I18" s="6">
        <v>117</v>
      </c>
      <c r="J18" s="6">
        <v>1</v>
      </c>
      <c r="K18" s="7">
        <f t="shared" si="0"/>
        <v>1</v>
      </c>
      <c r="L18" s="6">
        <v>0</v>
      </c>
    </row>
    <row r="19" spans="1:12" ht="15.75">
      <c r="A19" s="6" t="s">
        <v>177</v>
      </c>
      <c r="B19" s="6">
        <v>22</v>
      </c>
      <c r="C19" s="6">
        <v>22</v>
      </c>
      <c r="D19" s="7">
        <v>1</v>
      </c>
      <c r="E19" s="6">
        <v>28</v>
      </c>
      <c r="F19" s="6">
        <v>28</v>
      </c>
      <c r="G19" s="7">
        <v>1</v>
      </c>
      <c r="H19" s="6">
        <v>50</v>
      </c>
      <c r="I19" s="6">
        <v>50</v>
      </c>
      <c r="J19" s="6">
        <v>0</v>
      </c>
      <c r="K19" s="7">
        <f t="shared" si="0"/>
        <v>1</v>
      </c>
      <c r="L19" s="6">
        <v>0</v>
      </c>
    </row>
    <row r="20" spans="1:12" ht="15.75">
      <c r="A20" s="6" t="s">
        <v>133</v>
      </c>
      <c r="B20" s="6">
        <v>810</v>
      </c>
      <c r="C20" s="6">
        <v>807</v>
      </c>
      <c r="D20" s="7">
        <v>0.9963</v>
      </c>
      <c r="E20" s="6">
        <v>395</v>
      </c>
      <c r="F20" s="6">
        <v>394</v>
      </c>
      <c r="G20" s="7">
        <v>0.9975</v>
      </c>
      <c r="H20" s="6">
        <f>SUM(H4:H19)</f>
        <v>1205</v>
      </c>
      <c r="I20" s="6">
        <f>SUM(I4:I19)</f>
        <v>1180</v>
      </c>
      <c r="J20" s="6">
        <f>SUM(J4:J19)</f>
        <v>21</v>
      </c>
      <c r="K20" s="7">
        <f t="shared" si="0"/>
        <v>0.9966804979253112</v>
      </c>
      <c r="L20" s="6">
        <v>0</v>
      </c>
    </row>
    <row r="21" spans="1:20" ht="15.75">
      <c r="A21" s="5" t="s">
        <v>22</v>
      </c>
      <c r="B21" s="5"/>
      <c r="C21" s="5"/>
      <c r="D21" s="5"/>
      <c r="E21" s="5"/>
      <c r="F21" s="5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5.75">
      <c r="A22" s="5" t="s">
        <v>180</v>
      </c>
      <c r="B22" s="5"/>
      <c r="C22" s="5"/>
      <c r="D22" s="5"/>
      <c r="E22" s="5"/>
      <c r="F22" s="5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15.75">
      <c r="A23" s="5" t="s">
        <v>29</v>
      </c>
      <c r="B23" s="5"/>
      <c r="C23" s="5"/>
      <c r="D23" s="5"/>
      <c r="E23" s="5"/>
      <c r="F23" s="5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15.75">
      <c r="A24" s="5" t="s">
        <v>181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</sheetData>
  <sheetProtection/>
  <mergeCells count="14">
    <mergeCell ref="L1:L3"/>
    <mergeCell ref="B2:B3"/>
    <mergeCell ref="C2:C3"/>
    <mergeCell ref="D2:D3"/>
    <mergeCell ref="E2:E3"/>
    <mergeCell ref="H2:H3"/>
    <mergeCell ref="I2:J2"/>
    <mergeCell ref="K2:K3"/>
    <mergeCell ref="A1:A3"/>
    <mergeCell ref="B1:D1"/>
    <mergeCell ref="E1:G1"/>
    <mergeCell ref="F2:F3"/>
    <mergeCell ref="G2:G3"/>
    <mergeCell ref="H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H4" sqref="H4"/>
    </sheetView>
  </sheetViews>
  <sheetFormatPr defaultColWidth="9.00390625" defaultRowHeight="16.5"/>
  <sheetData>
    <row r="1" spans="1:9" ht="15.75">
      <c r="A1" s="25" t="s">
        <v>0</v>
      </c>
      <c r="B1" s="23" t="s">
        <v>2</v>
      </c>
      <c r="C1" s="23"/>
      <c r="D1" s="23"/>
      <c r="E1" s="26" t="s">
        <v>8</v>
      </c>
      <c r="F1" s="26"/>
      <c r="G1" s="26"/>
      <c r="H1" s="26"/>
      <c r="I1" s="26" t="s">
        <v>20</v>
      </c>
    </row>
    <row r="2" spans="1:9" ht="15.75">
      <c r="A2" s="25"/>
      <c r="B2" s="23" t="s">
        <v>3</v>
      </c>
      <c r="C2" s="23" t="s">
        <v>4</v>
      </c>
      <c r="D2" s="23" t="s">
        <v>5</v>
      </c>
      <c r="E2" s="26" t="s">
        <v>3</v>
      </c>
      <c r="F2" s="26" t="s">
        <v>4</v>
      </c>
      <c r="G2" s="26"/>
      <c r="H2" s="26" t="s">
        <v>5</v>
      </c>
      <c r="I2" s="26"/>
    </row>
    <row r="3" spans="1:9" ht="27">
      <c r="A3" s="25"/>
      <c r="B3" s="23"/>
      <c r="C3" s="23"/>
      <c r="D3" s="23"/>
      <c r="E3" s="26"/>
      <c r="F3" s="20" t="s">
        <v>18</v>
      </c>
      <c r="G3" s="20" t="s">
        <v>21</v>
      </c>
      <c r="H3" s="26"/>
      <c r="I3" s="26"/>
    </row>
    <row r="4" spans="1:9" ht="15.75">
      <c r="A4" s="6" t="s">
        <v>182</v>
      </c>
      <c r="B4" s="6">
        <v>40</v>
      </c>
      <c r="C4" s="6">
        <v>32</v>
      </c>
      <c r="D4" s="7">
        <f>C4/B4</f>
        <v>0.8</v>
      </c>
      <c r="E4" s="6">
        <v>40</v>
      </c>
      <c r="F4" s="6">
        <v>32</v>
      </c>
      <c r="G4" s="6">
        <v>0</v>
      </c>
      <c r="H4" s="7">
        <f>(F4+G4)/(E4-I4)</f>
        <v>0.8</v>
      </c>
      <c r="I4" s="6">
        <v>0</v>
      </c>
    </row>
    <row r="5" spans="1:9" ht="15.75">
      <c r="A5" s="6" t="s">
        <v>133</v>
      </c>
      <c r="B5" s="6">
        <v>40</v>
      </c>
      <c r="C5" s="6">
        <v>32</v>
      </c>
      <c r="D5" s="7">
        <f>C5/B5</f>
        <v>0.8</v>
      </c>
      <c r="E5" s="6">
        <v>40</v>
      </c>
      <c r="F5" s="6">
        <v>32</v>
      </c>
      <c r="G5" s="6">
        <v>0</v>
      </c>
      <c r="H5" s="7">
        <f>(F5+G5)/(E5-I5)</f>
        <v>0.8</v>
      </c>
      <c r="I5" s="6">
        <v>0</v>
      </c>
    </row>
  </sheetData>
  <sheetProtection/>
  <mergeCells count="10">
    <mergeCell ref="A1:A3"/>
    <mergeCell ref="B1:D1"/>
    <mergeCell ref="E1:H1"/>
    <mergeCell ref="I1:I3"/>
    <mergeCell ref="B2:B3"/>
    <mergeCell ref="C2:C3"/>
    <mergeCell ref="D2:D3"/>
    <mergeCell ref="E2:E3"/>
    <mergeCell ref="F2:G2"/>
    <mergeCell ref="H2:H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2016-11-16T09:10:21Z</cp:lastPrinted>
  <dcterms:created xsi:type="dcterms:W3CDTF">2009-10-15T05:53:40Z</dcterms:created>
  <dcterms:modified xsi:type="dcterms:W3CDTF">2016-11-16T09:13:37Z</dcterms:modified>
  <cp:category/>
  <cp:version/>
  <cp:contentType/>
  <cp:contentStatus/>
</cp:coreProperties>
</file>